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090" tabRatio="918" activeTab="0"/>
  </bookViews>
  <sheets>
    <sheet name="Team" sheetId="1" r:id="rId1"/>
    <sheet name="KyleA" sheetId="2" r:id="rId2"/>
    <sheet name="JakeB" sheetId="3" r:id="rId3"/>
    <sheet name="AndrewB" sheetId="4" r:id="rId4"/>
    <sheet name="Shawn" sheetId="5" r:id="rId5"/>
    <sheet name="Dylan" sheetId="6" r:id="rId6"/>
    <sheet name="AlexG" sheetId="7" r:id="rId7"/>
    <sheet name="Tyler" sheetId="8" r:id="rId8"/>
    <sheet name="Mike" sheetId="9" r:id="rId9"/>
    <sheet name="KyleS" sheetId="10" r:id="rId10"/>
    <sheet name="Derek" sheetId="11" r:id="rId11"/>
    <sheet name="Sam" sheetId="12" r:id="rId12"/>
    <sheet name="AndyS" sheetId="13" r:id="rId13"/>
    <sheet name="JakeS" sheetId="14" r:id="rId14"/>
    <sheet name="Taylor" sheetId="15" r:id="rId15"/>
    <sheet name="Tate" sheetId="16" r:id="rId16"/>
    <sheet name="Zach" sheetId="17" r:id="rId17"/>
    <sheet name="AlexS" sheetId="18" r:id="rId18"/>
    <sheet name="blank2" sheetId="19" r:id="rId19"/>
  </sheets>
  <definedNames/>
  <calcPr fullCalcOnLoad="1"/>
</workbook>
</file>

<file path=xl/sharedStrings.xml><?xml version="1.0" encoding="utf-8"?>
<sst xmlns="http://schemas.openxmlformats.org/spreadsheetml/2006/main" count="880" uniqueCount="62">
  <si>
    <t>#</t>
  </si>
  <si>
    <t>Name</t>
  </si>
  <si>
    <t>AB</t>
  </si>
  <si>
    <t>R</t>
  </si>
  <si>
    <t>H</t>
  </si>
  <si>
    <t>AVG</t>
  </si>
  <si>
    <t>RBI</t>
  </si>
  <si>
    <t>BB</t>
  </si>
  <si>
    <t>K</t>
  </si>
  <si>
    <t>2B</t>
  </si>
  <si>
    <t>3B</t>
  </si>
  <si>
    <t>HR</t>
  </si>
  <si>
    <t>SB</t>
  </si>
  <si>
    <t>W</t>
  </si>
  <si>
    <t>L</t>
  </si>
  <si>
    <t>S</t>
  </si>
  <si>
    <t>IP</t>
  </si>
  <si>
    <t>ER</t>
  </si>
  <si>
    <t>ERA</t>
  </si>
  <si>
    <t>TEAM TOTAL</t>
  </si>
  <si>
    <t xml:space="preserve"> </t>
  </si>
  <si>
    <t>SEASON TOTAL</t>
  </si>
  <si>
    <t>DATE</t>
  </si>
  <si>
    <t>OPPONENT</t>
  </si>
  <si>
    <t>Litchfield</t>
  </si>
  <si>
    <t>Shawn Dollerschell</t>
  </si>
  <si>
    <t>GFW</t>
  </si>
  <si>
    <t>Kerkhoven</t>
  </si>
  <si>
    <t>Tritown</t>
  </si>
  <si>
    <t>NLS</t>
  </si>
  <si>
    <t>Sacred Heart</t>
  </si>
  <si>
    <t>Willmar</t>
  </si>
  <si>
    <t>Jake Boersma</t>
  </si>
  <si>
    <t>BLH</t>
  </si>
  <si>
    <t>Dylan Gass</t>
  </si>
  <si>
    <t>Alex Gay</t>
  </si>
  <si>
    <t>Kyle Seehusen</t>
  </si>
  <si>
    <t>Derek Smith</t>
  </si>
  <si>
    <t>Andy Stevens</t>
  </si>
  <si>
    <t>Jake Stevens</t>
  </si>
  <si>
    <t>Taylor Wertish</t>
  </si>
  <si>
    <t>WHIP</t>
  </si>
  <si>
    <t>SO/BB+AB</t>
  </si>
  <si>
    <t>Hutchinson</t>
  </si>
  <si>
    <t>Andrew Brooks</t>
  </si>
  <si>
    <t>Tate Neubauer</t>
  </si>
  <si>
    <t>Alex Steffel</t>
  </si>
  <si>
    <t>Sam Steffel</t>
  </si>
  <si>
    <t>Granite Falls</t>
  </si>
  <si>
    <t>Kyle Athmann</t>
  </si>
  <si>
    <t>Cottonwood</t>
  </si>
  <si>
    <t>Dassel-Cokato</t>
  </si>
  <si>
    <t>Prior lake</t>
  </si>
  <si>
    <t>EV-Watkins</t>
  </si>
  <si>
    <t>Paynesville</t>
  </si>
  <si>
    <t>Tyler Hebrink</t>
  </si>
  <si>
    <t>Zach Remillard</t>
  </si>
  <si>
    <t>Mike Kingstrom</t>
  </si>
  <si>
    <t>Redwood Falls</t>
  </si>
  <si>
    <t>#####</t>
  </si>
  <si>
    <t>####</t>
  </si>
  <si>
    <t>MACCRAY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</si>
</sst>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0" fontId="0" fillId="0" borderId="0" xfId="0" applyNumberFormat="1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164" fontId="0" fillId="0" borderId="13" xfId="0" applyNumberFormat="1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165" fontId="0" fillId="0" borderId="13" xfId="0" applyNumberFormat="1" applyFont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170" fontId="0" fillId="0" borderId="1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5" zoomScaleNormal="75" zoomScalePageLayoutView="0" workbookViewId="0" topLeftCell="A1">
      <selection activeCell="F20" sqref="F20"/>
    </sheetView>
  </sheetViews>
  <sheetFormatPr defaultColWidth="9.140625" defaultRowHeight="12.75"/>
  <cols>
    <col min="1" max="1" width="4.140625" style="1" customWidth="1"/>
    <col min="2" max="2" width="16.421875" style="1" customWidth="1"/>
    <col min="3" max="5" width="3.7109375" style="1" customWidth="1"/>
    <col min="6" max="6" width="7.140625" style="1" customWidth="1"/>
    <col min="7" max="16" width="4.28125" style="1" customWidth="1"/>
    <col min="17" max="17" width="6.00390625" style="1" customWidth="1"/>
    <col min="18" max="19" width="3.7109375" style="1" customWidth="1"/>
    <col min="20" max="20" width="6.421875" style="1" customWidth="1"/>
    <col min="21" max="22" width="4.140625" style="1" customWidth="1"/>
  </cols>
  <sheetData>
    <row r="1" spans="1:24" ht="25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3</v>
      </c>
      <c r="S1" s="10" t="s">
        <v>17</v>
      </c>
      <c r="T1" s="10" t="s">
        <v>18</v>
      </c>
      <c r="U1" s="10" t="s">
        <v>4</v>
      </c>
      <c r="V1" s="10" t="s">
        <v>7</v>
      </c>
      <c r="W1" s="10" t="s">
        <v>41</v>
      </c>
      <c r="X1" s="9" t="s">
        <v>42</v>
      </c>
    </row>
    <row r="2" spans="1:24" ht="12.75">
      <c r="A2" s="11">
        <v>15</v>
      </c>
      <c r="B2" s="12" t="s">
        <v>49</v>
      </c>
      <c r="C2" s="18">
        <f>KyleA!C3</f>
        <v>10</v>
      </c>
      <c r="D2" s="18">
        <f>KyleA!D3</f>
        <v>2</v>
      </c>
      <c r="E2" s="18">
        <f>KyleA!E3</f>
        <v>2</v>
      </c>
      <c r="F2" s="19">
        <f>KyleA!F3</f>
        <v>0.2</v>
      </c>
      <c r="G2" s="18">
        <f>KyleA!G3</f>
        <v>2</v>
      </c>
      <c r="H2" s="18">
        <f>KyleA!H3</f>
        <v>3</v>
      </c>
      <c r="I2" s="18">
        <f>KyleA!I3</f>
        <v>2</v>
      </c>
      <c r="J2" s="18">
        <f>KyleA!J3</f>
        <v>0</v>
      </c>
      <c r="K2" s="18">
        <f>KyleA!K3</f>
        <v>0</v>
      </c>
      <c r="L2" s="18">
        <f>KyleA!L3</f>
        <v>0</v>
      </c>
      <c r="M2" s="18">
        <f>KyleA!M3</f>
        <v>2</v>
      </c>
      <c r="N2" s="18">
        <f>KyleA!N3</f>
        <v>0</v>
      </c>
      <c r="O2" s="18">
        <f>KyleA!O3</f>
        <v>0</v>
      </c>
      <c r="P2" s="18">
        <f>KyleA!P3</f>
        <v>0</v>
      </c>
      <c r="Q2" s="25">
        <f>KyleA!Q3</f>
        <v>0</v>
      </c>
      <c r="R2" s="18">
        <f>KyleA!R3</f>
        <v>0</v>
      </c>
      <c r="S2" s="18">
        <f>KyleA!S3</f>
        <v>0</v>
      </c>
      <c r="T2" s="18" t="e">
        <f>KyleA!T3</f>
        <v>#DIV/0!</v>
      </c>
      <c r="U2" s="18">
        <f>KyleA!U3</f>
        <v>0</v>
      </c>
      <c r="V2" s="18">
        <f>KyleA!V3</f>
        <v>0</v>
      </c>
      <c r="W2" s="9" t="e">
        <v>#DIV/0!</v>
      </c>
      <c r="X2" s="13">
        <v>0.1538</v>
      </c>
    </row>
    <row r="3" spans="1:24" ht="12.75">
      <c r="A3" s="14">
        <v>6</v>
      </c>
      <c r="B3" s="15" t="s">
        <v>32</v>
      </c>
      <c r="C3" s="20">
        <f>JakeB!C3</f>
        <v>54</v>
      </c>
      <c r="D3" s="20">
        <f>JakeB!D3</f>
        <v>6</v>
      </c>
      <c r="E3" s="20">
        <f>JakeB!E3</f>
        <v>14</v>
      </c>
      <c r="F3" s="22">
        <f>JakeB!F3</f>
        <v>0.25925925925925924</v>
      </c>
      <c r="G3" s="20">
        <f>JakeB!G3</f>
        <v>10</v>
      </c>
      <c r="H3" s="20">
        <f>JakeB!H3</f>
        <v>6</v>
      </c>
      <c r="I3" s="20">
        <f>JakeB!I3</f>
        <v>12</v>
      </c>
      <c r="J3" s="20">
        <f>JakeB!J3</f>
        <v>2</v>
      </c>
      <c r="K3" s="20">
        <f>JakeB!K3</f>
        <v>0</v>
      </c>
      <c r="L3" s="20">
        <f>JakeB!L3</f>
        <v>0</v>
      </c>
      <c r="M3" s="20">
        <f>JakeB!M3</f>
        <v>1</v>
      </c>
      <c r="N3" s="20">
        <f>JakeB!N3</f>
        <v>0</v>
      </c>
      <c r="O3" s="20">
        <f>JakeB!O3</f>
        <v>4</v>
      </c>
      <c r="P3" s="20">
        <f>JakeB!P3</f>
        <v>1</v>
      </c>
      <c r="Q3" s="23">
        <f>JakeB!Q3</f>
        <v>12.667</v>
      </c>
      <c r="R3" s="20">
        <f>JakeB!R3</f>
        <v>25</v>
      </c>
      <c r="S3" s="20">
        <f>JakeB!S3</f>
        <v>20</v>
      </c>
      <c r="T3" s="20">
        <f>JakeB!T3</f>
        <v>11.052340727875583</v>
      </c>
      <c r="U3" s="20">
        <f>JakeB!U3</f>
        <v>24</v>
      </c>
      <c r="V3" s="20">
        <f>JakeB!V3</f>
        <v>13</v>
      </c>
      <c r="W3" s="9">
        <v>3.13</v>
      </c>
      <c r="X3" s="13">
        <v>0.2162</v>
      </c>
    </row>
    <row r="4" spans="1:24" ht="12.75">
      <c r="A4" s="14">
        <v>18</v>
      </c>
      <c r="B4" s="15" t="s">
        <v>44</v>
      </c>
      <c r="C4" s="20">
        <f>AndrewB!C3</f>
        <v>22</v>
      </c>
      <c r="D4" s="20">
        <f>AndrewB!D3</f>
        <v>3</v>
      </c>
      <c r="E4" s="20">
        <f>AndrewB!E3</f>
        <v>6</v>
      </c>
      <c r="F4" s="22">
        <f>AndrewB!F3</f>
        <v>0.2727272727272727</v>
      </c>
      <c r="G4" s="20">
        <f>AndrewB!G3</f>
        <v>3</v>
      </c>
      <c r="H4" s="20">
        <f>AndrewB!H3</f>
        <v>2</v>
      </c>
      <c r="I4" s="20">
        <f>AndrewB!I3</f>
        <v>4</v>
      </c>
      <c r="J4" s="20">
        <f>AndrewB!J3</f>
        <v>1</v>
      </c>
      <c r="K4" s="20">
        <f>AndrewB!K3</f>
        <v>0</v>
      </c>
      <c r="L4" s="20">
        <f>AndrewB!L3</f>
        <v>1</v>
      </c>
      <c r="M4" s="20">
        <f>AndrewB!M3</f>
        <v>0</v>
      </c>
      <c r="N4" s="20">
        <f>AndrewB!N3</f>
        <v>0</v>
      </c>
      <c r="O4" s="20">
        <f>AndrewB!O3</f>
        <v>0</v>
      </c>
      <c r="P4" s="20">
        <f>AndrewB!P3</f>
        <v>0</v>
      </c>
      <c r="Q4" s="23">
        <f>AndrewB!Q3</f>
        <v>0</v>
      </c>
      <c r="R4" s="20">
        <f>AndrewB!R3</f>
        <v>0</v>
      </c>
      <c r="S4" s="20">
        <f>AndrewB!S3</f>
        <v>0</v>
      </c>
      <c r="T4" s="20" t="e">
        <f>AndrewB!T3</f>
        <v>#DIV/0!</v>
      </c>
      <c r="U4" s="20">
        <f>AndrewB!U3</f>
        <v>0</v>
      </c>
      <c r="V4" s="20">
        <f>AndrewB!V3</f>
        <v>0</v>
      </c>
      <c r="W4" s="9" t="e">
        <v>#DIV/0!</v>
      </c>
      <c r="X4" s="13">
        <v>0.1579</v>
      </c>
    </row>
    <row r="5" spans="1:24" ht="15" customHeight="1">
      <c r="A5" s="14">
        <v>5</v>
      </c>
      <c r="B5" s="15" t="s">
        <v>25</v>
      </c>
      <c r="C5" s="20">
        <f>Shawn!C3</f>
        <v>59</v>
      </c>
      <c r="D5" s="20">
        <f>Shawn!D3</f>
        <v>17</v>
      </c>
      <c r="E5" s="20">
        <f>Shawn!E3</f>
        <v>25</v>
      </c>
      <c r="F5" s="22">
        <f>Shawn!F3</f>
        <v>0.423728813559322</v>
      </c>
      <c r="G5" s="20">
        <f>Shawn!G3</f>
        <v>20</v>
      </c>
      <c r="H5" s="20">
        <f>Shawn!H3</f>
        <v>17</v>
      </c>
      <c r="I5" s="20">
        <f>Shawn!I3</f>
        <v>4</v>
      </c>
      <c r="J5" s="20">
        <f>Shawn!J3</f>
        <v>5</v>
      </c>
      <c r="K5" s="20">
        <f>Shawn!K3</f>
        <v>0</v>
      </c>
      <c r="L5" s="20">
        <f>Shawn!L3</f>
        <v>3</v>
      </c>
      <c r="M5" s="20">
        <f>Shawn!M3</f>
        <v>1</v>
      </c>
      <c r="N5" s="20">
        <f>Shawn!N3</f>
        <v>1</v>
      </c>
      <c r="O5" s="20">
        <f>Shawn!O3</f>
        <v>2</v>
      </c>
      <c r="P5" s="20">
        <f>Shawn!P3</f>
        <v>0</v>
      </c>
      <c r="Q5" s="23">
        <f>Shawn!Q3</f>
        <v>28.3337</v>
      </c>
      <c r="R5" s="20">
        <f>Shawn!R3</f>
        <v>23</v>
      </c>
      <c r="S5" s="20">
        <f>Shawn!S3</f>
        <v>14</v>
      </c>
      <c r="T5" s="21">
        <f>Shawn!T3</f>
        <v>3.4587787687453457</v>
      </c>
      <c r="U5" s="20">
        <f>Shawn!U3</f>
        <v>30</v>
      </c>
      <c r="V5" s="20">
        <f>Shawn!V3</f>
        <v>13</v>
      </c>
      <c r="W5" s="9">
        <v>1.42</v>
      </c>
      <c r="X5" s="13">
        <v>0.0417</v>
      </c>
    </row>
    <row r="6" spans="1:24" ht="12.75">
      <c r="A6" s="14">
        <v>2</v>
      </c>
      <c r="B6" s="15" t="s">
        <v>34</v>
      </c>
      <c r="C6" s="20">
        <f>Dylan!C3</f>
        <v>62</v>
      </c>
      <c r="D6" s="20">
        <f>Dylan!D3</f>
        <v>14</v>
      </c>
      <c r="E6" s="20">
        <f>Dylan!E3</f>
        <v>31</v>
      </c>
      <c r="F6" s="22">
        <f>Dylan!F3</f>
        <v>0.5</v>
      </c>
      <c r="G6" s="20">
        <f>Dylan!G3</f>
        <v>16</v>
      </c>
      <c r="H6" s="20">
        <f>Dylan!H3</f>
        <v>15</v>
      </c>
      <c r="I6" s="20">
        <f>Dylan!I3</f>
        <v>5</v>
      </c>
      <c r="J6" s="20">
        <f>Dylan!J3</f>
        <v>4</v>
      </c>
      <c r="K6" s="20">
        <f>Dylan!K3</f>
        <v>0</v>
      </c>
      <c r="L6" s="20">
        <f>Dylan!L3</f>
        <v>0</v>
      </c>
      <c r="M6" s="20">
        <f>Dylan!M3</f>
        <v>4</v>
      </c>
      <c r="N6" s="20">
        <f>Dylan!N3</f>
        <v>4</v>
      </c>
      <c r="O6" s="20">
        <f>Dylan!O3</f>
        <v>3</v>
      </c>
      <c r="P6" s="20">
        <f>Dylan!P3</f>
        <v>0</v>
      </c>
      <c r="Q6" s="23">
        <f>Dylan!Q3</f>
        <v>47.667</v>
      </c>
      <c r="R6" s="20">
        <f>Dylan!R3</f>
        <v>29</v>
      </c>
      <c r="S6" s="20">
        <f>Dylan!S3</f>
        <v>24</v>
      </c>
      <c r="T6" s="21">
        <f>Dylan!T3</f>
        <v>3.5244508779658883</v>
      </c>
      <c r="U6" s="20">
        <f>Dylan!U3</f>
        <v>43</v>
      </c>
      <c r="V6" s="20">
        <f>Dylan!V3</f>
        <v>16</v>
      </c>
      <c r="W6" s="9">
        <v>0.94</v>
      </c>
      <c r="X6" s="13">
        <v>0.0638</v>
      </c>
    </row>
    <row r="7" spans="1:24" ht="12.75">
      <c r="A7" s="14">
        <v>14</v>
      </c>
      <c r="B7" s="15" t="s">
        <v>35</v>
      </c>
      <c r="C7" s="20">
        <f>AlexG!C3</f>
        <v>56</v>
      </c>
      <c r="D7" s="20">
        <f>AlexG!D3</f>
        <v>6</v>
      </c>
      <c r="E7" s="20">
        <f>AlexG!E3</f>
        <v>14</v>
      </c>
      <c r="F7" s="22">
        <f>AlexG!F3</f>
        <v>0.25</v>
      </c>
      <c r="G7" s="20">
        <f>AlexG!G3</f>
        <v>8</v>
      </c>
      <c r="H7" s="20">
        <f>AlexG!H3</f>
        <v>9</v>
      </c>
      <c r="I7" s="20">
        <f>AlexG!I3</f>
        <v>9</v>
      </c>
      <c r="J7" s="20">
        <f>AlexG!J3</f>
        <v>1</v>
      </c>
      <c r="K7" s="20">
        <f>AlexG!K3</f>
        <v>0</v>
      </c>
      <c r="L7" s="20">
        <f>AlexG!L3</f>
        <v>0</v>
      </c>
      <c r="M7" s="20">
        <f>AlexG!M3</f>
        <v>0</v>
      </c>
      <c r="N7" s="20">
        <f>AlexG!N3</f>
        <v>0</v>
      </c>
      <c r="O7" s="20">
        <f>AlexG!O3</f>
        <v>0</v>
      </c>
      <c r="P7" s="20">
        <f>AlexG!P3</f>
        <v>0</v>
      </c>
      <c r="Q7" s="23">
        <f>AlexG!Q3</f>
        <v>0</v>
      </c>
      <c r="R7" s="20">
        <f>AlexG!R3</f>
        <v>0</v>
      </c>
      <c r="S7" s="20">
        <f>AlexG!S3</f>
        <v>0</v>
      </c>
      <c r="T7" s="20" t="e">
        <f>AlexG!T3</f>
        <v>#DIV/0!</v>
      </c>
      <c r="U7" s="20">
        <f>AlexG!U3</f>
        <v>0</v>
      </c>
      <c r="V7" s="20">
        <f>AlexG!V3</f>
        <v>0</v>
      </c>
      <c r="W7" s="9" t="e">
        <v>#DIV/0!</v>
      </c>
      <c r="X7" s="13">
        <v>0.0976</v>
      </c>
    </row>
    <row r="8" spans="1:24" ht="12.75">
      <c r="A8" s="14">
        <v>10</v>
      </c>
      <c r="B8" s="15" t="s">
        <v>55</v>
      </c>
      <c r="C8" s="20">
        <f>Tyler!C3</f>
        <v>73</v>
      </c>
      <c r="D8" s="20">
        <f>Tyler!D3</f>
        <v>24</v>
      </c>
      <c r="E8" s="20">
        <f>Tyler!E3</f>
        <v>24</v>
      </c>
      <c r="F8" s="22">
        <f>Tyler!F3</f>
        <v>0.3287671232876712</v>
      </c>
      <c r="G8" s="20">
        <f>Tyler!G3</f>
        <v>8</v>
      </c>
      <c r="H8" s="20">
        <f>Tyler!H3</f>
        <v>10</v>
      </c>
      <c r="I8" s="20">
        <f>Tyler!I3</f>
        <v>11</v>
      </c>
      <c r="J8" s="20">
        <f>Tyler!J3</f>
        <v>6</v>
      </c>
      <c r="K8" s="20">
        <f>Tyler!K3</f>
        <v>0</v>
      </c>
      <c r="L8" s="20">
        <f>Tyler!L3</f>
        <v>0</v>
      </c>
      <c r="M8" s="20">
        <f>Tyler!M3</f>
        <v>7</v>
      </c>
      <c r="N8" s="20">
        <f>Tyler!N3</f>
        <v>0</v>
      </c>
      <c r="O8" s="20">
        <f>Tyler!O3</f>
        <v>0</v>
      </c>
      <c r="P8" s="20">
        <f>Tyler!P3</f>
        <v>0</v>
      </c>
      <c r="Q8" s="23">
        <f>Tyler!Q3</f>
        <v>0</v>
      </c>
      <c r="R8" s="20">
        <f>Tyler!R3</f>
        <v>0</v>
      </c>
      <c r="S8" s="20">
        <f>Tyler!S3</f>
        <v>0</v>
      </c>
      <c r="T8" s="20" t="e">
        <f>Tyler!T3</f>
        <v>#DIV/0!</v>
      </c>
      <c r="U8" s="20">
        <f>Tyler!U3</f>
        <v>0</v>
      </c>
      <c r="V8" s="20">
        <f>Tyler!V3</f>
        <v>0</v>
      </c>
      <c r="W8" s="9" t="e">
        <v>#DIV/0!</v>
      </c>
      <c r="X8" s="13">
        <v>0.125</v>
      </c>
    </row>
    <row r="9" spans="1:24" ht="12.75">
      <c r="A9" s="14">
        <v>24</v>
      </c>
      <c r="B9" s="15" t="s">
        <v>57</v>
      </c>
      <c r="C9" s="20">
        <f>Mike!C3</f>
        <v>10</v>
      </c>
      <c r="D9" s="20">
        <f>Mike!D3</f>
        <v>0</v>
      </c>
      <c r="E9" s="20">
        <f>Mike!E3</f>
        <v>0</v>
      </c>
      <c r="F9" s="22">
        <f>Mike!F3</f>
        <v>0</v>
      </c>
      <c r="G9" s="20">
        <f>Mike!G3</f>
        <v>0</v>
      </c>
      <c r="H9" s="20">
        <f>Mike!H3</f>
        <v>0</v>
      </c>
      <c r="I9" s="20">
        <f>Mike!I3</f>
        <v>5</v>
      </c>
      <c r="J9" s="20">
        <f>Mike!J3</f>
        <v>0</v>
      </c>
      <c r="K9" s="20">
        <f>Mike!K3</f>
        <v>0</v>
      </c>
      <c r="L9" s="20">
        <f>Mike!L3</f>
        <v>0</v>
      </c>
      <c r="M9" s="20">
        <f>Mike!M3</f>
        <v>0</v>
      </c>
      <c r="N9" s="20">
        <f>Mike!N3</f>
        <v>0</v>
      </c>
      <c r="O9" s="20">
        <f>Mike!O3</f>
        <v>0</v>
      </c>
      <c r="P9" s="20">
        <f>Mike!P3</f>
        <v>0</v>
      </c>
      <c r="Q9" s="23">
        <f>Mike!Q3</f>
        <v>0</v>
      </c>
      <c r="R9" s="20">
        <f>Mike!R3</f>
        <v>0</v>
      </c>
      <c r="S9" s="20">
        <f>Mike!S3</f>
        <v>0</v>
      </c>
      <c r="T9" s="20" t="e">
        <f>Mike!T3</f>
        <v>#DIV/0!</v>
      </c>
      <c r="U9" s="20">
        <f>Mike!U3</f>
        <v>0</v>
      </c>
      <c r="V9" s="20">
        <f>Mike!V3</f>
        <v>0</v>
      </c>
      <c r="W9" s="9" t="e">
        <v>#DIV/0!</v>
      </c>
      <c r="X9" s="13">
        <v>0.5</v>
      </c>
    </row>
    <row r="10" spans="1:24" ht="12.75">
      <c r="A10" s="14">
        <v>9</v>
      </c>
      <c r="B10" s="15" t="s">
        <v>36</v>
      </c>
      <c r="C10" s="20">
        <f>KyleS!C3</f>
        <v>42</v>
      </c>
      <c r="D10" s="20">
        <f>KyleS!D3</f>
        <v>3</v>
      </c>
      <c r="E10" s="20">
        <f>KyleS!E3</f>
        <v>6</v>
      </c>
      <c r="F10" s="22">
        <f>KyleS!F3</f>
        <v>0.14285714285714285</v>
      </c>
      <c r="G10" s="20">
        <f>KyleS!G3</f>
        <v>1</v>
      </c>
      <c r="H10" s="20">
        <f>KyleS!H3</f>
        <v>13</v>
      </c>
      <c r="I10" s="20">
        <f>KyleS!I3</f>
        <v>12</v>
      </c>
      <c r="J10" s="20">
        <f>KyleS!J3</f>
        <v>2</v>
      </c>
      <c r="K10" s="20">
        <f>KyleS!K3</f>
        <v>0</v>
      </c>
      <c r="L10" s="20">
        <f>KyleS!L3</f>
        <v>0</v>
      </c>
      <c r="M10" s="20">
        <f>KyleS!M3</f>
        <v>2</v>
      </c>
      <c r="N10" s="20">
        <f>KyleS!N3</f>
        <v>0</v>
      </c>
      <c r="O10" s="20">
        <f>KyleS!O3</f>
        <v>0</v>
      </c>
      <c r="P10" s="20">
        <f>KyleS!P3</f>
        <v>0</v>
      </c>
      <c r="Q10" s="23">
        <f>KyleS!Q3</f>
        <v>0.333</v>
      </c>
      <c r="R10" s="20">
        <f>KyleS!R3</f>
        <v>0</v>
      </c>
      <c r="S10" s="20">
        <f>KyleS!S3</f>
        <v>0</v>
      </c>
      <c r="T10" s="20">
        <f>KyleS!T3</f>
        <v>0</v>
      </c>
      <c r="U10" s="20">
        <f>KyleS!U3</f>
        <v>0</v>
      </c>
      <c r="V10" s="20">
        <f>KyleS!V3</f>
        <v>0</v>
      </c>
      <c r="W10" s="9" t="e">
        <v>#DIV/0!</v>
      </c>
      <c r="X10" s="13">
        <v>0.2326</v>
      </c>
    </row>
    <row r="11" spans="1:24" ht="12.75">
      <c r="A11" s="14">
        <v>3</v>
      </c>
      <c r="B11" s="15" t="s">
        <v>37</v>
      </c>
      <c r="C11" s="20">
        <f>Derek!C3</f>
        <v>44</v>
      </c>
      <c r="D11" s="20">
        <f>Derek!D3</f>
        <v>12</v>
      </c>
      <c r="E11" s="20">
        <f>Derek!E3</f>
        <v>11</v>
      </c>
      <c r="F11" s="22">
        <f>Derek!F3</f>
        <v>0.25</v>
      </c>
      <c r="G11" s="20">
        <f>Derek!G3</f>
        <v>7</v>
      </c>
      <c r="H11" s="20">
        <f>Derek!H3</f>
        <v>14</v>
      </c>
      <c r="I11" s="20">
        <f>Derek!I3</f>
        <v>16</v>
      </c>
      <c r="J11" s="20">
        <f>Derek!J3</f>
        <v>4</v>
      </c>
      <c r="K11" s="20">
        <f>Derek!K3</f>
        <v>1</v>
      </c>
      <c r="L11" s="20">
        <f>Derek!L3</f>
        <v>1</v>
      </c>
      <c r="M11" s="20">
        <f>Derek!M3</f>
        <v>2</v>
      </c>
      <c r="N11" s="20">
        <f>Derek!N3</f>
        <v>0</v>
      </c>
      <c r="O11" s="20">
        <f>Derek!O3</f>
        <v>0</v>
      </c>
      <c r="P11" s="20">
        <f>Derek!P3</f>
        <v>0</v>
      </c>
      <c r="Q11" s="23">
        <f>Derek!Q3</f>
        <v>0</v>
      </c>
      <c r="R11" s="20">
        <f>Derek!R3</f>
        <v>0</v>
      </c>
      <c r="S11" s="20">
        <f>Derek!S3</f>
        <v>0</v>
      </c>
      <c r="T11" s="20" t="e">
        <f>Derek!T3</f>
        <v>#DIV/0!</v>
      </c>
      <c r="U11" s="20">
        <f>Derek!U3</f>
        <v>0</v>
      </c>
      <c r="V11" s="20">
        <f>Derek!V3</f>
        <v>0</v>
      </c>
      <c r="W11" s="9" t="e">
        <v>#DIV/0!</v>
      </c>
      <c r="X11" s="13">
        <v>0.4</v>
      </c>
    </row>
    <row r="12" spans="1:24" ht="12.75">
      <c r="A12" s="14">
        <v>12</v>
      </c>
      <c r="B12" s="15" t="s">
        <v>47</v>
      </c>
      <c r="C12" s="20">
        <f>Sam!C3</f>
        <v>36</v>
      </c>
      <c r="D12" s="20">
        <f>Sam!D3</f>
        <v>9</v>
      </c>
      <c r="E12" s="20">
        <f>Sam!E3</f>
        <v>8</v>
      </c>
      <c r="F12" s="22">
        <f>Sam!F3</f>
        <v>0.2222222222222222</v>
      </c>
      <c r="G12" s="20">
        <f>Sam!G3</f>
        <v>6</v>
      </c>
      <c r="H12" s="20">
        <f>Sam!H3</f>
        <v>12</v>
      </c>
      <c r="I12" s="20">
        <f>Sam!I3</f>
        <v>6</v>
      </c>
      <c r="J12" s="20">
        <f>Sam!J3</f>
        <v>1</v>
      </c>
      <c r="K12" s="20">
        <f>Sam!K3</f>
        <v>0</v>
      </c>
      <c r="L12" s="20">
        <f>Sam!L3</f>
        <v>0</v>
      </c>
      <c r="M12" s="20">
        <f>Sam!M3</f>
        <v>4</v>
      </c>
      <c r="N12" s="20">
        <f>Sam!N3</f>
        <v>0</v>
      </c>
      <c r="O12" s="20">
        <f>Sam!O3</f>
        <v>0</v>
      </c>
      <c r="P12" s="20">
        <f>Sam!P3</f>
        <v>0</v>
      </c>
      <c r="Q12" s="23">
        <f>Sam!Q3</f>
        <v>0</v>
      </c>
      <c r="R12" s="20">
        <f>Sam!R3</f>
        <v>0</v>
      </c>
      <c r="S12" s="20">
        <f>Sam!S3</f>
        <v>0</v>
      </c>
      <c r="T12" s="20" t="e">
        <f>Sam!T3</f>
        <v>#DIV/0!</v>
      </c>
      <c r="U12" s="20">
        <f>Sam!U3</f>
        <v>0</v>
      </c>
      <c r="V12" s="20">
        <f>Sam!V3</f>
        <v>0</v>
      </c>
      <c r="W12" s="9" t="e">
        <v>#DIV/0!</v>
      </c>
      <c r="X12" s="13">
        <v>0.1304</v>
      </c>
    </row>
    <row r="13" spans="1:24" ht="12.75">
      <c r="A13" s="14">
        <v>27</v>
      </c>
      <c r="B13" s="15" t="s">
        <v>38</v>
      </c>
      <c r="C13" s="20">
        <f>AndyS!C3</f>
        <v>43</v>
      </c>
      <c r="D13" s="20">
        <f>AndyS!D3</f>
        <v>4</v>
      </c>
      <c r="E13" s="20">
        <f>AndyS!E3</f>
        <v>11</v>
      </c>
      <c r="F13" s="22">
        <f>AndyS!F3</f>
        <v>0.2558139534883721</v>
      </c>
      <c r="G13" s="20">
        <f>AndyS!G3</f>
        <v>7</v>
      </c>
      <c r="H13" s="20">
        <f>AndyS!H3</f>
        <v>4</v>
      </c>
      <c r="I13" s="20">
        <f>AndyS!I3</f>
        <v>5</v>
      </c>
      <c r="J13" s="20">
        <f>AndyS!J3</f>
        <v>2</v>
      </c>
      <c r="K13" s="20">
        <f>AndyS!K3</f>
        <v>0</v>
      </c>
      <c r="L13" s="20">
        <f>AndyS!L3</f>
        <v>1</v>
      </c>
      <c r="M13" s="20">
        <f>AndyS!M3</f>
        <v>1</v>
      </c>
      <c r="N13" s="20">
        <f>AndyS!N3</f>
        <v>0</v>
      </c>
      <c r="O13" s="20">
        <f>AndyS!O3</f>
        <v>0</v>
      </c>
      <c r="P13" s="20">
        <f>AndyS!P3</f>
        <v>0</v>
      </c>
      <c r="Q13" s="23">
        <f>AndyS!Q3</f>
        <v>6.666</v>
      </c>
      <c r="R13" s="20">
        <f>AndyS!R3</f>
        <v>16</v>
      </c>
      <c r="S13" s="20">
        <f>AndyS!S3</f>
        <v>10</v>
      </c>
      <c r="T13" s="21">
        <f>AndyS!T3</f>
        <v>10.501050105010501</v>
      </c>
      <c r="U13" s="20">
        <f>AndyS!U3</f>
        <v>14</v>
      </c>
      <c r="V13" s="20">
        <f>AndyS!V3</f>
        <v>6</v>
      </c>
      <c r="W13" s="9">
        <v>2.77</v>
      </c>
      <c r="X13" s="13">
        <v>0.1034</v>
      </c>
    </row>
    <row r="14" spans="1:24" ht="12.75">
      <c r="A14" s="14">
        <v>30</v>
      </c>
      <c r="B14" s="15" t="s">
        <v>39</v>
      </c>
      <c r="C14" s="20">
        <f>JakeS!C3</f>
        <v>11</v>
      </c>
      <c r="D14" s="20">
        <f>JakeS!D3</f>
        <v>0</v>
      </c>
      <c r="E14" s="20">
        <f>JakeS!E3</f>
        <v>2</v>
      </c>
      <c r="F14" s="22">
        <f>JakeS!F3</f>
        <v>0.18181818181818182</v>
      </c>
      <c r="G14" s="20">
        <f>JakeS!G3</f>
        <v>1</v>
      </c>
      <c r="H14" s="20">
        <f>JakeS!H3</f>
        <v>0</v>
      </c>
      <c r="I14" s="20">
        <f>JakeS!I3</f>
        <v>3</v>
      </c>
      <c r="J14" s="20">
        <f>JakeS!J3</f>
        <v>0</v>
      </c>
      <c r="K14" s="20">
        <f>JakeS!K3</f>
        <v>0</v>
      </c>
      <c r="L14" s="20">
        <f>JakeS!L3</f>
        <v>0</v>
      </c>
      <c r="M14" s="20">
        <f>JakeS!M3</f>
        <v>1</v>
      </c>
      <c r="N14" s="20">
        <f>JakeS!N3</f>
        <v>6</v>
      </c>
      <c r="O14" s="20">
        <f>JakeS!O3</f>
        <v>1</v>
      </c>
      <c r="P14" s="20">
        <f>JakeS!P3</f>
        <v>0</v>
      </c>
      <c r="Q14" s="23">
        <f>JakeS!Q3</f>
        <v>49</v>
      </c>
      <c r="R14" s="20">
        <f>JakeS!R3</f>
        <v>19</v>
      </c>
      <c r="S14" s="20">
        <f>JakeS!S3</f>
        <v>10</v>
      </c>
      <c r="T14" s="21">
        <f>JakeS!T3</f>
        <v>1.4285714285714286</v>
      </c>
      <c r="U14" s="20">
        <f>JakeS!U3</f>
        <v>40</v>
      </c>
      <c r="V14" s="20">
        <f>JakeS!V3</f>
        <v>20</v>
      </c>
      <c r="W14" s="9">
        <v>0.96</v>
      </c>
      <c r="X14" s="13">
        <v>0.375</v>
      </c>
    </row>
    <row r="15" spans="1:24" ht="12.75">
      <c r="A15" s="14">
        <v>32</v>
      </c>
      <c r="B15" s="15" t="s">
        <v>40</v>
      </c>
      <c r="C15" s="20">
        <f>Taylor!C3</f>
        <v>56</v>
      </c>
      <c r="D15" s="20">
        <f>Taylor!D3</f>
        <v>10</v>
      </c>
      <c r="E15" s="20">
        <f>Taylor!E3</f>
        <v>14</v>
      </c>
      <c r="F15" s="22">
        <f>Taylor!F3</f>
        <v>0.25</v>
      </c>
      <c r="G15" s="20">
        <f>Taylor!G3</f>
        <v>10</v>
      </c>
      <c r="H15" s="20">
        <f>Taylor!H3</f>
        <v>7</v>
      </c>
      <c r="I15" s="20">
        <f>Taylor!I3</f>
        <v>13</v>
      </c>
      <c r="J15" s="20">
        <f>Taylor!J3</f>
        <v>0</v>
      </c>
      <c r="K15" s="20">
        <f>Taylor!K3</f>
        <v>0</v>
      </c>
      <c r="L15" s="20">
        <f>Taylor!L3</f>
        <v>1</v>
      </c>
      <c r="M15" s="20">
        <f>Taylor!M3</f>
        <v>7</v>
      </c>
      <c r="N15" s="20">
        <f>Taylor!N3</f>
        <v>0</v>
      </c>
      <c r="O15" s="20">
        <f>Taylor!O3</f>
        <v>0</v>
      </c>
      <c r="P15" s="20">
        <f>Taylor!P3</f>
        <v>0</v>
      </c>
      <c r="Q15" s="23">
        <f>Taylor!Q3</f>
        <v>0</v>
      </c>
      <c r="R15" s="20">
        <f>Taylor!R3</f>
        <v>0</v>
      </c>
      <c r="S15" s="20">
        <f>Taylor!S3</f>
        <v>0</v>
      </c>
      <c r="T15" s="20" t="e">
        <f>Taylor!T3</f>
        <v>#DIV/0!</v>
      </c>
      <c r="U15" s="20">
        <f>Taylor!U3</f>
        <v>0</v>
      </c>
      <c r="V15" s="20">
        <f>Taylor!V3</f>
        <v>0</v>
      </c>
      <c r="W15" s="9" t="e">
        <v>#DIV/0!</v>
      </c>
      <c r="X15" s="13">
        <v>0.2105</v>
      </c>
    </row>
    <row r="16" spans="1:24" ht="12.75">
      <c r="A16" s="14">
        <v>40</v>
      </c>
      <c r="B16" s="15" t="s">
        <v>45</v>
      </c>
      <c r="C16" s="15">
        <v>0</v>
      </c>
      <c r="D16" s="15">
        <v>0</v>
      </c>
      <c r="E16" s="15">
        <v>0</v>
      </c>
      <c r="F16" s="17" t="s">
        <v>60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 t="s">
        <v>59</v>
      </c>
      <c r="U16" s="15">
        <v>0</v>
      </c>
      <c r="V16" s="15">
        <v>0</v>
      </c>
      <c r="W16" s="9" t="e">
        <v>#DIV/0!</v>
      </c>
      <c r="X16" s="9" t="e">
        <v>#DIV/0!</v>
      </c>
    </row>
    <row r="17" spans="1:24" ht="12.75">
      <c r="A17" s="14">
        <v>22</v>
      </c>
      <c r="B17" s="15" t="s">
        <v>56</v>
      </c>
      <c r="C17" s="15">
        <v>0</v>
      </c>
      <c r="D17" s="15">
        <v>0</v>
      </c>
      <c r="E17" s="15">
        <v>0</v>
      </c>
      <c r="F17" s="17" t="s">
        <v>60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 t="s">
        <v>59</v>
      </c>
      <c r="U17" s="15">
        <v>0</v>
      </c>
      <c r="V17" s="15">
        <v>0</v>
      </c>
      <c r="W17" s="9" t="e">
        <v>#DIV/0!</v>
      </c>
      <c r="X17" s="9" t="e">
        <v>#DIV/0!</v>
      </c>
    </row>
    <row r="18" spans="1:24" ht="12.75">
      <c r="A18" s="14">
        <v>33</v>
      </c>
      <c r="B18" s="15" t="s">
        <v>46</v>
      </c>
      <c r="C18" s="15">
        <v>0</v>
      </c>
      <c r="D18" s="15">
        <v>0</v>
      </c>
      <c r="E18" s="15">
        <v>0</v>
      </c>
      <c r="F18" s="17" t="s">
        <v>60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 t="s">
        <v>59</v>
      </c>
      <c r="U18" s="15">
        <v>0</v>
      </c>
      <c r="V18" s="15">
        <v>0</v>
      </c>
      <c r="W18" s="9" t="e">
        <v>#DIV/0!</v>
      </c>
      <c r="X18" s="9" t="e">
        <v>#DIV/0!</v>
      </c>
    </row>
    <row r="19" spans="1:24" ht="12.75">
      <c r="A19" s="14">
        <v>0</v>
      </c>
      <c r="B19" s="16">
        <v>0</v>
      </c>
      <c r="C19" s="15">
        <v>0</v>
      </c>
      <c r="D19" s="15">
        <v>0</v>
      </c>
      <c r="E19" s="15">
        <v>0</v>
      </c>
      <c r="F19" s="17" t="s">
        <v>60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 t="s">
        <v>59</v>
      </c>
      <c r="U19" s="15">
        <v>0</v>
      </c>
      <c r="V19" s="15">
        <v>0</v>
      </c>
      <c r="W19" s="9" t="e">
        <v>#DIV/0!</v>
      </c>
      <c r="X19" s="9" t="e">
        <v>#DIV/0!</v>
      </c>
    </row>
    <row r="20" spans="1:24" ht="12.75">
      <c r="A20" s="9"/>
      <c r="B20" s="14" t="s">
        <v>19</v>
      </c>
      <c r="C20" s="20">
        <f>SUM(C2:C19)</f>
        <v>578</v>
      </c>
      <c r="D20" s="20">
        <f>SUM(D2:D19)</f>
        <v>110</v>
      </c>
      <c r="E20" s="20">
        <f>SUM(E2:E19)</f>
        <v>168</v>
      </c>
      <c r="F20" s="26">
        <f>E20/C20</f>
        <v>0.2906574394463668</v>
      </c>
      <c r="G20" s="20">
        <f>SUM(G2:G19)</f>
        <v>99</v>
      </c>
      <c r="H20" s="20">
        <f aca="true" t="shared" si="0" ref="H20:S20">SUM(H2:H19)</f>
        <v>112</v>
      </c>
      <c r="I20" s="20">
        <f t="shared" si="0"/>
        <v>107</v>
      </c>
      <c r="J20" s="20">
        <f t="shared" si="0"/>
        <v>28</v>
      </c>
      <c r="K20" s="20">
        <f t="shared" si="0"/>
        <v>1</v>
      </c>
      <c r="L20" s="20">
        <f t="shared" si="0"/>
        <v>7</v>
      </c>
      <c r="M20" s="20">
        <f t="shared" si="0"/>
        <v>32</v>
      </c>
      <c r="N20" s="20">
        <f t="shared" si="0"/>
        <v>11</v>
      </c>
      <c r="O20" s="20">
        <f t="shared" si="0"/>
        <v>10</v>
      </c>
      <c r="P20" s="20">
        <f t="shared" si="0"/>
        <v>1</v>
      </c>
      <c r="Q20" s="20">
        <f t="shared" si="0"/>
        <v>144.6667</v>
      </c>
      <c r="R20" s="20">
        <f t="shared" si="0"/>
        <v>112</v>
      </c>
      <c r="S20" s="20">
        <f t="shared" si="0"/>
        <v>78</v>
      </c>
      <c r="T20" s="24">
        <f>S20*7/Q20</f>
        <v>3.7741926787574474</v>
      </c>
      <c r="U20" s="20">
        <f>SUM(U2:U19)</f>
        <v>151</v>
      </c>
      <c r="V20" s="20">
        <f>SUM(V2:V19)</f>
        <v>68</v>
      </c>
      <c r="W20" s="9">
        <v>1.32</v>
      </c>
      <c r="X20" s="13">
        <v>0.1652</v>
      </c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</sheetData>
  <sheetProtection/>
  <printOptions/>
  <pageMargins left="0.75" right="0.3" top="1" bottom="1" header="0.5" footer="0.5"/>
  <pageSetup horizontalDpi="360" verticalDpi="360" orientation="landscape" r:id="rId1"/>
  <headerFooter alignWithMargins="0">
    <oddHeader>&amp;C&amp;A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7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5742187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9</v>
      </c>
      <c r="B1" t="s">
        <v>36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2:23" ht="12.75">
      <c r="B3" s="6"/>
      <c r="C3" s="1">
        <f>C31</f>
        <v>42</v>
      </c>
      <c r="D3" s="1">
        <f aca="true" t="shared" si="0" ref="D3:V3">D31</f>
        <v>3</v>
      </c>
      <c r="E3" s="1">
        <f t="shared" si="0"/>
        <v>6</v>
      </c>
      <c r="F3" s="3">
        <f t="shared" si="0"/>
        <v>0.14285714285714285</v>
      </c>
      <c r="G3" s="1">
        <f t="shared" si="0"/>
        <v>1</v>
      </c>
      <c r="H3" s="1">
        <f t="shared" si="0"/>
        <v>13</v>
      </c>
      <c r="I3" s="1">
        <f t="shared" si="0"/>
        <v>12</v>
      </c>
      <c r="J3" s="1">
        <f t="shared" si="0"/>
        <v>2</v>
      </c>
      <c r="K3" s="1">
        <f t="shared" si="0"/>
        <v>0</v>
      </c>
      <c r="L3" s="1">
        <f t="shared" si="0"/>
        <v>0</v>
      </c>
      <c r="M3" s="1">
        <f t="shared" si="0"/>
        <v>2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0.333</v>
      </c>
      <c r="R3" s="1">
        <f t="shared" si="0"/>
        <v>0</v>
      </c>
      <c r="S3" s="1">
        <f t="shared" si="0"/>
        <v>0</v>
      </c>
      <c r="T3" s="4">
        <f t="shared" si="0"/>
        <v>0</v>
      </c>
      <c r="U3" s="1">
        <f t="shared" si="0"/>
        <v>0</v>
      </c>
      <c r="V3" s="1">
        <f t="shared" si="0"/>
        <v>0</v>
      </c>
      <c r="W3" s="6"/>
    </row>
    <row r="4" spans="2:23" ht="12.75">
      <c r="B4" s="6"/>
      <c r="W4" s="6"/>
    </row>
    <row r="5" spans="1:23" ht="12.75">
      <c r="A5" t="s">
        <v>22</v>
      </c>
      <c r="B5" s="6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  <c r="W5" s="6"/>
    </row>
    <row r="6" spans="1:20" ht="12.75">
      <c r="A6" s="7">
        <f>KyleA!A6</f>
        <v>39972</v>
      </c>
      <c r="B6" s="6" t="str">
        <f>KyleA!B6</f>
        <v>GFW</v>
      </c>
      <c r="C6" s="1">
        <v>2</v>
      </c>
      <c r="D6" s="1">
        <v>1</v>
      </c>
      <c r="E6" s="1">
        <v>1</v>
      </c>
      <c r="F6" s="3">
        <f aca="true" t="shared" si="1" ref="F6:F29">E6/C6</f>
        <v>0.5</v>
      </c>
      <c r="H6" s="1">
        <v>2</v>
      </c>
      <c r="I6" s="1">
        <v>1</v>
      </c>
      <c r="J6" s="1">
        <v>1</v>
      </c>
      <c r="Q6" s="4"/>
      <c r="T6" s="4" t="e">
        <f aca="true" t="shared" si="2" ref="T6:T29">(S6*7)/Q6</f>
        <v>#DIV/0!</v>
      </c>
    </row>
    <row r="7" spans="1:20" ht="12.75">
      <c r="A7" s="7">
        <f>KyleA!A7</f>
        <v>39975</v>
      </c>
      <c r="B7" s="6" t="str">
        <f>KyleA!B7</f>
        <v>Litchfield</v>
      </c>
      <c r="C7" s="1">
        <v>3</v>
      </c>
      <c r="E7" s="1">
        <v>0</v>
      </c>
      <c r="F7" s="3">
        <f t="shared" si="1"/>
        <v>0</v>
      </c>
      <c r="I7" s="1">
        <v>2</v>
      </c>
      <c r="Q7" s="4"/>
      <c r="T7" s="4" t="e">
        <f t="shared" si="2"/>
        <v>#DIV/0!</v>
      </c>
    </row>
    <row r="8" spans="1:20" ht="12.75">
      <c r="A8" s="7">
        <f>KyleA!A8</f>
        <v>39976</v>
      </c>
      <c r="B8" s="6" t="str">
        <f>KyleA!B8</f>
        <v>Cottonwood</v>
      </c>
      <c r="C8" s="1">
        <v>2</v>
      </c>
      <c r="E8" s="1">
        <v>1</v>
      </c>
      <c r="F8" s="3">
        <f t="shared" si="1"/>
        <v>0.5</v>
      </c>
      <c r="H8" s="1">
        <v>1</v>
      </c>
      <c r="I8" s="1">
        <v>1</v>
      </c>
      <c r="J8" s="1">
        <v>1</v>
      </c>
      <c r="T8" s="4" t="e">
        <f t="shared" si="2"/>
        <v>#DIV/0!</v>
      </c>
    </row>
    <row r="9" spans="1:20" ht="12.75">
      <c r="A9" s="7">
        <f>KyleA!A9</f>
        <v>39977</v>
      </c>
      <c r="B9" s="6" t="str">
        <f>KyleA!B9</f>
        <v>Granite Falls</v>
      </c>
      <c r="C9" s="1">
        <v>2</v>
      </c>
      <c r="D9" s="1">
        <v>1</v>
      </c>
      <c r="E9" s="1">
        <v>1</v>
      </c>
      <c r="F9" s="3">
        <f t="shared" si="1"/>
        <v>0.5</v>
      </c>
      <c r="H9" s="1">
        <v>2</v>
      </c>
      <c r="T9" s="4" t="e">
        <f t="shared" si="2"/>
        <v>#DIV/0!</v>
      </c>
    </row>
    <row r="10" spans="1:20" ht="12.75">
      <c r="A10" s="7">
        <f>KyleA!A10</f>
        <v>39978</v>
      </c>
      <c r="B10" s="6" t="str">
        <f>KyleA!B10</f>
        <v>NLS</v>
      </c>
      <c r="C10" s="1">
        <v>3</v>
      </c>
      <c r="E10" s="1">
        <v>0</v>
      </c>
      <c r="F10" s="3">
        <f t="shared" si="1"/>
        <v>0</v>
      </c>
      <c r="I10" s="1">
        <v>1</v>
      </c>
      <c r="T10" s="4" t="e">
        <f t="shared" si="2"/>
        <v>#DIV/0!</v>
      </c>
    </row>
    <row r="11" spans="1:20" ht="12.75">
      <c r="A11" s="7">
        <f>KyleA!A11</f>
        <v>39979</v>
      </c>
      <c r="B11" s="6" t="str">
        <f>KyleA!B11</f>
        <v>NLS</v>
      </c>
      <c r="C11" s="1">
        <v>1</v>
      </c>
      <c r="E11" s="1">
        <v>0</v>
      </c>
      <c r="F11" s="3">
        <f t="shared" si="1"/>
        <v>0</v>
      </c>
      <c r="G11" s="1">
        <v>1</v>
      </c>
      <c r="H11" s="1">
        <v>1</v>
      </c>
      <c r="I11" s="1">
        <v>1</v>
      </c>
      <c r="T11" s="4" t="e">
        <f t="shared" si="2"/>
        <v>#DIV/0!</v>
      </c>
    </row>
    <row r="12" spans="1:20" ht="12.75">
      <c r="A12" s="7">
        <f>KyleA!A12</f>
        <v>39982</v>
      </c>
      <c r="B12" s="6" t="str">
        <f>KyleA!B12</f>
        <v>Tritown</v>
      </c>
      <c r="C12" s="1">
        <v>4</v>
      </c>
      <c r="E12" s="1">
        <v>0</v>
      </c>
      <c r="F12" s="3">
        <f t="shared" si="1"/>
        <v>0</v>
      </c>
      <c r="I12" s="1">
        <v>1</v>
      </c>
      <c r="T12" s="4" t="e">
        <f t="shared" si="2"/>
        <v>#DIV/0!</v>
      </c>
    </row>
    <row r="13" spans="1:20" ht="12.75">
      <c r="A13" s="7">
        <f>KyleA!A13</f>
        <v>39989</v>
      </c>
      <c r="B13" s="6" t="str">
        <f>KyleA!B13</f>
        <v>Kerkhoven</v>
      </c>
      <c r="C13" s="1">
        <v>4</v>
      </c>
      <c r="E13" s="1">
        <v>0</v>
      </c>
      <c r="F13" s="3">
        <f t="shared" si="1"/>
        <v>0</v>
      </c>
      <c r="M13" s="1">
        <v>1</v>
      </c>
      <c r="T13" s="4" t="e">
        <f t="shared" si="2"/>
        <v>#DIV/0!</v>
      </c>
    </row>
    <row r="14" spans="1:20" ht="12.75">
      <c r="A14" s="7">
        <f>KyleA!A14</f>
        <v>39625</v>
      </c>
      <c r="B14" s="6" t="str">
        <f>KyleA!B14</f>
        <v>Dassel-Cokato</v>
      </c>
      <c r="C14" s="1">
        <v>3</v>
      </c>
      <c r="E14" s="1">
        <v>1</v>
      </c>
      <c r="F14" s="3">
        <f t="shared" si="1"/>
        <v>0.3333333333333333</v>
      </c>
      <c r="Q14" s="4"/>
      <c r="T14" s="4" t="e">
        <f t="shared" si="2"/>
        <v>#DIV/0!</v>
      </c>
    </row>
    <row r="15" spans="1:22" ht="12.75">
      <c r="A15" s="7">
        <f>KyleA!A15</f>
        <v>39991</v>
      </c>
      <c r="B15" t="str">
        <f>KyleA!B15</f>
        <v>Hutchinson</v>
      </c>
      <c r="C15" s="1">
        <v>4</v>
      </c>
      <c r="E15" s="1">
        <v>0</v>
      </c>
      <c r="F15" s="3">
        <f t="shared" si="1"/>
        <v>0</v>
      </c>
      <c r="I15" s="1">
        <v>1</v>
      </c>
      <c r="Q15" s="4">
        <v>0.333</v>
      </c>
      <c r="R15" s="1">
        <v>0</v>
      </c>
      <c r="S15" s="1">
        <v>0</v>
      </c>
      <c r="T15" s="4">
        <f t="shared" si="2"/>
        <v>0</v>
      </c>
      <c r="U15" s="1">
        <v>0</v>
      </c>
      <c r="V15" s="1">
        <v>0</v>
      </c>
    </row>
    <row r="16" spans="1:20" ht="12.75">
      <c r="A16" s="7">
        <f>KyleA!A16</f>
        <v>39991</v>
      </c>
      <c r="B16" t="str">
        <f>KyleA!B16</f>
        <v>Prior lake</v>
      </c>
      <c r="C16" s="1">
        <v>3</v>
      </c>
      <c r="E16" s="1">
        <v>0</v>
      </c>
      <c r="F16" s="3">
        <f t="shared" si="1"/>
        <v>0</v>
      </c>
      <c r="I16" s="1">
        <v>2</v>
      </c>
      <c r="Q16" s="4"/>
      <c r="T16" s="4" t="e">
        <f t="shared" si="2"/>
        <v>#DIV/0!</v>
      </c>
    </row>
    <row r="17" spans="1:20" ht="12.75">
      <c r="A17" s="7">
        <f>KyleA!A17</f>
        <v>39993</v>
      </c>
      <c r="B17" t="str">
        <f>KyleA!B17</f>
        <v>Willmar</v>
      </c>
      <c r="C17" s="1">
        <v>1</v>
      </c>
      <c r="E17" s="1">
        <v>1</v>
      </c>
      <c r="F17" s="3">
        <f t="shared" si="1"/>
        <v>1</v>
      </c>
      <c r="H17" s="1">
        <v>2</v>
      </c>
      <c r="Q17" s="4"/>
      <c r="T17" s="4" t="e">
        <f t="shared" si="2"/>
        <v>#DIV/0!</v>
      </c>
    </row>
    <row r="18" spans="1:20" ht="12.75">
      <c r="A18" s="7">
        <f>KyleA!A18</f>
        <v>39996</v>
      </c>
      <c r="B18" s="6" t="str">
        <f>KyleA!B18</f>
        <v>Redwood Falls</v>
      </c>
      <c r="C18" s="1">
        <v>1</v>
      </c>
      <c r="E18" s="1">
        <v>0</v>
      </c>
      <c r="F18" s="3">
        <f t="shared" si="1"/>
        <v>0</v>
      </c>
      <c r="Q18" s="4"/>
      <c r="T18" s="4" t="e">
        <f t="shared" si="2"/>
        <v>#DIV/0!</v>
      </c>
    </row>
    <row r="19" spans="1:20" ht="12.75">
      <c r="A19" s="7">
        <f>KyleA!A19</f>
        <v>40000</v>
      </c>
      <c r="B19" s="6" t="str">
        <f>KyleA!B19</f>
        <v>BLH</v>
      </c>
      <c r="C19" s="1">
        <v>2</v>
      </c>
      <c r="D19" s="1">
        <v>1</v>
      </c>
      <c r="E19" s="1">
        <v>1</v>
      </c>
      <c r="F19" s="3">
        <f t="shared" si="1"/>
        <v>0.5</v>
      </c>
      <c r="M19" s="1">
        <v>1</v>
      </c>
      <c r="Q19" s="4"/>
      <c r="T19" s="4" t="e">
        <f t="shared" si="2"/>
        <v>#DIV/0!</v>
      </c>
    </row>
    <row r="20" spans="1:20" ht="12.75">
      <c r="A20" s="7">
        <f>KyleA!A20</f>
        <v>40003</v>
      </c>
      <c r="B20" s="6" t="str">
        <f>KyleA!B20</f>
        <v>EV-Watkins</v>
      </c>
      <c r="C20" s="1">
        <v>1</v>
      </c>
      <c r="E20" s="1">
        <v>0</v>
      </c>
      <c r="F20" s="3">
        <f t="shared" si="1"/>
        <v>0</v>
      </c>
      <c r="H20" s="1">
        <v>1</v>
      </c>
      <c r="Q20" s="4"/>
      <c r="T20" s="4" t="e">
        <f t="shared" si="2"/>
        <v>#DIV/0!</v>
      </c>
    </row>
    <row r="21" spans="1:20" ht="12.75">
      <c r="A21" s="7">
        <f>KyleA!A21</f>
        <v>40005</v>
      </c>
      <c r="B21" s="6" t="str">
        <f>KyleA!B21</f>
        <v>Paynesville</v>
      </c>
      <c r="C21" s="1">
        <v>0</v>
      </c>
      <c r="E21" s="1">
        <v>0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7">
        <f>KyleA!A22</f>
        <v>40005</v>
      </c>
      <c r="B22" s="6" t="str">
        <f>KyleA!B22</f>
        <v>Sacred Heart</v>
      </c>
      <c r="C22" s="1">
        <v>2</v>
      </c>
      <c r="E22" s="1">
        <v>0</v>
      </c>
      <c r="F22" s="3">
        <f t="shared" si="1"/>
        <v>0</v>
      </c>
      <c r="H22" s="1">
        <v>1</v>
      </c>
      <c r="Q22" s="4"/>
      <c r="T22" s="4" t="e">
        <f t="shared" si="2"/>
        <v>#DIV/0!</v>
      </c>
    </row>
    <row r="23" spans="1:20" ht="12.75">
      <c r="A23" s="7">
        <f>KyleA!A23</f>
        <v>40010</v>
      </c>
      <c r="B23" s="6" t="str">
        <f>KyleA!B23</f>
        <v>EV-Watkins</v>
      </c>
      <c r="C23" s="1">
        <v>1</v>
      </c>
      <c r="E23" s="1">
        <v>0</v>
      </c>
      <c r="F23" s="3">
        <f t="shared" si="1"/>
        <v>0</v>
      </c>
      <c r="H23" s="1">
        <v>3</v>
      </c>
      <c r="I23" s="1">
        <v>1</v>
      </c>
      <c r="Q23" s="4"/>
      <c r="T23" s="4" t="e">
        <f t="shared" si="2"/>
        <v>#DIV/0!</v>
      </c>
    </row>
    <row r="24" spans="1:20" ht="12.75">
      <c r="A24" s="7">
        <f>KyleA!A24</f>
        <v>40012</v>
      </c>
      <c r="B24" s="6" t="str">
        <f>KyleA!B24</f>
        <v>Tritown</v>
      </c>
      <c r="C24" s="1">
        <v>0</v>
      </c>
      <c r="E24" s="1">
        <v>0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7">
        <f>KyleA!A25</f>
        <v>40012</v>
      </c>
      <c r="B25" s="6" t="str">
        <f>KyleA!B25</f>
        <v>MACCRAY</v>
      </c>
      <c r="C25" s="1">
        <v>3</v>
      </c>
      <c r="E25" s="1">
        <v>0</v>
      </c>
      <c r="F25" s="3">
        <f t="shared" si="1"/>
        <v>0</v>
      </c>
      <c r="I25" s="1">
        <v>1</v>
      </c>
      <c r="Q25" s="4"/>
      <c r="T25" s="4" t="e">
        <f t="shared" si="2"/>
        <v>#DIV/0!</v>
      </c>
    </row>
    <row r="26" spans="1:20" ht="12.75">
      <c r="A26" s="7">
        <f>KyleA!A26</f>
        <v>40013</v>
      </c>
      <c r="B26" s="6" t="str">
        <f>KyleA!B26</f>
        <v>EV-Watkins</v>
      </c>
      <c r="C26" s="1">
        <v>0</v>
      </c>
      <c r="E26" s="1">
        <v>0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7">
        <f>KyleA!A27</f>
        <v>0</v>
      </c>
      <c r="B27" s="6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7">
        <f>KyleA!A28</f>
        <v>0</v>
      </c>
      <c r="B28" s="6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7">
        <f>KyleA!A29</f>
        <v>0</v>
      </c>
      <c r="B29" s="6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1:20" ht="12.75">
      <c r="A30" s="6"/>
      <c r="B30" s="6"/>
      <c r="F30" s="3" t="e">
        <f>E30/C30</f>
        <v>#DIV/0!</v>
      </c>
      <c r="Q30" s="4"/>
      <c r="T30" s="4" t="e">
        <f>(S30*7)/Q30</f>
        <v>#DIV/0!</v>
      </c>
    </row>
    <row r="31" spans="2:23" ht="12.75">
      <c r="B31" s="6"/>
      <c r="C31" s="1">
        <f>SUM(C6:C29)</f>
        <v>42</v>
      </c>
      <c r="D31" s="1">
        <f aca="true" t="shared" si="3" ref="D31:S31">SUM(D6:D29)</f>
        <v>3</v>
      </c>
      <c r="E31" s="1">
        <f t="shared" si="3"/>
        <v>6</v>
      </c>
      <c r="F31" s="3">
        <f>E31/C31</f>
        <v>0.14285714285714285</v>
      </c>
      <c r="G31" s="1">
        <f t="shared" si="3"/>
        <v>1</v>
      </c>
      <c r="H31" s="1">
        <f t="shared" si="3"/>
        <v>13</v>
      </c>
      <c r="I31" s="1">
        <f t="shared" si="3"/>
        <v>12</v>
      </c>
      <c r="J31" s="1">
        <f t="shared" si="3"/>
        <v>2</v>
      </c>
      <c r="K31" s="1">
        <f t="shared" si="3"/>
        <v>0</v>
      </c>
      <c r="L31" s="1">
        <f t="shared" si="3"/>
        <v>0</v>
      </c>
      <c r="M31" s="1">
        <f t="shared" si="3"/>
        <v>2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0.333</v>
      </c>
      <c r="R31" s="1">
        <f t="shared" si="3"/>
        <v>0</v>
      </c>
      <c r="S31" s="1">
        <f t="shared" si="3"/>
        <v>0</v>
      </c>
      <c r="T31" s="4">
        <f>(S31*7)/Q31</f>
        <v>0</v>
      </c>
      <c r="U31" s="1">
        <f>SUM(U6:U29)</f>
        <v>0</v>
      </c>
      <c r="V31" s="1">
        <f>SUM(V6:V29)</f>
        <v>0</v>
      </c>
      <c r="W31" s="6"/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4" width="3.140625" style="1" customWidth="1"/>
    <col min="5" max="5" width="3.281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5742187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3</v>
      </c>
      <c r="B1" t="s">
        <v>37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44</v>
      </c>
      <c r="D3" s="1">
        <f aca="true" t="shared" si="0" ref="D3:V3">D31</f>
        <v>12</v>
      </c>
      <c r="E3" s="1">
        <f t="shared" si="0"/>
        <v>11</v>
      </c>
      <c r="F3" s="3">
        <f t="shared" si="0"/>
        <v>0.25</v>
      </c>
      <c r="G3" s="1">
        <f t="shared" si="0"/>
        <v>7</v>
      </c>
      <c r="H3" s="1">
        <f t="shared" si="0"/>
        <v>14</v>
      </c>
      <c r="I3" s="1">
        <f t="shared" si="0"/>
        <v>16</v>
      </c>
      <c r="J3" s="1">
        <f t="shared" si="0"/>
        <v>4</v>
      </c>
      <c r="K3" s="1">
        <f t="shared" si="0"/>
        <v>1</v>
      </c>
      <c r="L3" s="1">
        <f t="shared" si="0"/>
        <v>1</v>
      </c>
      <c r="M3" s="1">
        <f t="shared" si="0"/>
        <v>2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4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1</v>
      </c>
      <c r="E6" s="1">
        <v>0</v>
      </c>
      <c r="F6" s="3">
        <f aca="true" t="shared" si="1" ref="F6:F29">E6/C6</f>
        <v>0</v>
      </c>
      <c r="H6" s="1">
        <v>1</v>
      </c>
      <c r="I6" s="1">
        <v>1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C7" s="1">
        <v>3</v>
      </c>
      <c r="E7" s="1">
        <v>0</v>
      </c>
      <c r="F7" s="3">
        <f t="shared" si="1"/>
        <v>0</v>
      </c>
      <c r="I7" s="1">
        <v>2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C8" s="1">
        <v>2</v>
      </c>
      <c r="D8" s="1">
        <v>1</v>
      </c>
      <c r="E8" s="1">
        <v>1</v>
      </c>
      <c r="F8" s="3">
        <f t="shared" si="1"/>
        <v>0.5</v>
      </c>
      <c r="H8" s="1">
        <v>1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C9" s="1">
        <v>1</v>
      </c>
      <c r="E9" s="1">
        <v>0</v>
      </c>
      <c r="F9" s="3">
        <f t="shared" si="1"/>
        <v>0</v>
      </c>
      <c r="H9" s="1">
        <v>2</v>
      </c>
      <c r="I9" s="1">
        <v>1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C10" s="1">
        <v>3</v>
      </c>
      <c r="E10" s="1">
        <v>0</v>
      </c>
      <c r="F10" s="3">
        <f t="shared" si="1"/>
        <v>0</v>
      </c>
      <c r="I10" s="1">
        <v>2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C11" s="1">
        <v>4</v>
      </c>
      <c r="E11" s="1">
        <v>0</v>
      </c>
      <c r="F11" s="3">
        <f t="shared" si="1"/>
        <v>0</v>
      </c>
      <c r="I11" s="1">
        <v>3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C12" s="1">
        <v>4</v>
      </c>
      <c r="D12" s="1">
        <v>1</v>
      </c>
      <c r="E12" s="1">
        <v>1</v>
      </c>
      <c r="F12" s="3">
        <f t="shared" si="1"/>
        <v>0.25</v>
      </c>
      <c r="G12" s="1">
        <v>1</v>
      </c>
      <c r="H12" s="1">
        <v>1</v>
      </c>
      <c r="I12" s="1">
        <v>1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C17" s="1">
        <v>1</v>
      </c>
      <c r="D17" s="1">
        <v>1</v>
      </c>
      <c r="E17" s="1">
        <v>0</v>
      </c>
      <c r="F17" s="3">
        <f t="shared" si="1"/>
        <v>0</v>
      </c>
      <c r="H17" s="1">
        <v>1</v>
      </c>
      <c r="I17" s="1">
        <v>1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C18" s="1">
        <v>3</v>
      </c>
      <c r="D18" s="1">
        <v>2</v>
      </c>
      <c r="E18" s="1">
        <v>1</v>
      </c>
      <c r="F18" s="3">
        <f t="shared" si="1"/>
        <v>0.3333333333333333</v>
      </c>
      <c r="G18" s="1">
        <v>1</v>
      </c>
      <c r="H18" s="1">
        <v>1</v>
      </c>
      <c r="I18" s="1">
        <v>1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0</v>
      </c>
      <c r="E19" s="1">
        <v>0</v>
      </c>
      <c r="F19" s="3" t="e">
        <f t="shared" si="1"/>
        <v>#DIV/0!</v>
      </c>
      <c r="G19" s="1">
        <v>1</v>
      </c>
      <c r="H19" s="1">
        <v>1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C20" s="1">
        <v>1</v>
      </c>
      <c r="D20" s="1">
        <v>1</v>
      </c>
      <c r="E20" s="1">
        <v>0</v>
      </c>
      <c r="F20" s="3">
        <f t="shared" si="1"/>
        <v>0</v>
      </c>
      <c r="H20" s="1">
        <v>2</v>
      </c>
      <c r="M20" s="1">
        <v>1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C21" s="1">
        <v>5</v>
      </c>
      <c r="D21" s="1">
        <v>3</v>
      </c>
      <c r="E21" s="1">
        <v>3</v>
      </c>
      <c r="F21" s="3">
        <f t="shared" si="1"/>
        <v>0.6</v>
      </c>
      <c r="G21" s="1">
        <v>2</v>
      </c>
      <c r="J21" s="1">
        <v>1</v>
      </c>
      <c r="L21" s="1">
        <v>1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C22" s="1">
        <v>2</v>
      </c>
      <c r="D22" s="1">
        <v>2</v>
      </c>
      <c r="E22" s="1">
        <v>1</v>
      </c>
      <c r="F22" s="3">
        <f t="shared" si="1"/>
        <v>0.5</v>
      </c>
      <c r="H22" s="1">
        <v>1</v>
      </c>
      <c r="J22" s="1">
        <v>1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C23" s="1">
        <v>3</v>
      </c>
      <c r="E23" s="1">
        <v>1</v>
      </c>
      <c r="F23" s="3">
        <f t="shared" si="1"/>
        <v>0.3333333333333333</v>
      </c>
      <c r="G23" s="1">
        <v>1</v>
      </c>
      <c r="H23" s="1">
        <v>2</v>
      </c>
      <c r="I23" s="1">
        <v>1</v>
      </c>
      <c r="M23" s="1">
        <v>1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C24" s="1">
        <v>4</v>
      </c>
      <c r="D24" s="1">
        <v>1</v>
      </c>
      <c r="E24" s="1">
        <v>2</v>
      </c>
      <c r="F24" s="3">
        <f t="shared" si="1"/>
        <v>0.5</v>
      </c>
      <c r="G24" s="1">
        <v>1</v>
      </c>
      <c r="H24" s="1">
        <v>1</v>
      </c>
      <c r="J24" s="1">
        <v>1</v>
      </c>
      <c r="K24" s="1">
        <v>1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C25" s="1">
        <v>4</v>
      </c>
      <c r="E25" s="1">
        <v>1</v>
      </c>
      <c r="F25" s="3">
        <f t="shared" si="1"/>
        <v>0.25</v>
      </c>
      <c r="I25" s="1">
        <v>1</v>
      </c>
      <c r="J25" s="1">
        <v>1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C26" s="1">
        <v>3</v>
      </c>
      <c r="E26" s="1">
        <v>0</v>
      </c>
      <c r="F26" s="3">
        <f t="shared" si="1"/>
        <v>0</v>
      </c>
      <c r="I26" s="1">
        <v>2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44</v>
      </c>
      <c r="D31" s="1">
        <f aca="true" t="shared" si="3" ref="D31:S31">SUM(D6:D29)</f>
        <v>12</v>
      </c>
      <c r="E31" s="1">
        <f t="shared" si="3"/>
        <v>11</v>
      </c>
      <c r="F31" s="3">
        <f>E31/C31</f>
        <v>0.25</v>
      </c>
      <c r="G31" s="1">
        <f t="shared" si="3"/>
        <v>7</v>
      </c>
      <c r="H31" s="1">
        <f t="shared" si="3"/>
        <v>14</v>
      </c>
      <c r="I31" s="1">
        <f t="shared" si="3"/>
        <v>16</v>
      </c>
      <c r="J31" s="1">
        <f t="shared" si="3"/>
        <v>4</v>
      </c>
      <c r="K31" s="1">
        <f t="shared" si="3"/>
        <v>1</v>
      </c>
      <c r="L31" s="1">
        <f t="shared" si="3"/>
        <v>1</v>
      </c>
      <c r="M31" s="1">
        <f t="shared" si="3"/>
        <v>2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43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12</v>
      </c>
      <c r="B1" t="s">
        <v>47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36</v>
      </c>
      <c r="D3" s="1">
        <f aca="true" t="shared" si="0" ref="D3:V3">D31</f>
        <v>9</v>
      </c>
      <c r="E3" s="1">
        <f t="shared" si="0"/>
        <v>8</v>
      </c>
      <c r="F3" s="3">
        <f t="shared" si="0"/>
        <v>0.2222222222222222</v>
      </c>
      <c r="G3" s="1">
        <f t="shared" si="0"/>
        <v>6</v>
      </c>
      <c r="H3" s="1">
        <f t="shared" si="0"/>
        <v>12</v>
      </c>
      <c r="I3" s="1">
        <f t="shared" si="0"/>
        <v>6</v>
      </c>
      <c r="J3" s="1">
        <f t="shared" si="0"/>
        <v>1</v>
      </c>
      <c r="K3" s="1">
        <f t="shared" si="0"/>
        <v>0</v>
      </c>
      <c r="L3" s="1">
        <f t="shared" si="0"/>
        <v>0</v>
      </c>
      <c r="M3" s="1">
        <f t="shared" si="0"/>
        <v>4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4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3</v>
      </c>
      <c r="E6" s="1">
        <v>0</v>
      </c>
      <c r="F6" s="3">
        <f aca="true" t="shared" si="1" ref="F6:F29">E6/C6</f>
        <v>0</v>
      </c>
      <c r="H6" s="1">
        <v>1</v>
      </c>
      <c r="M6" s="1">
        <v>1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C11" s="1">
        <v>2</v>
      </c>
      <c r="E11" s="1">
        <v>0</v>
      </c>
      <c r="F11" s="3">
        <f t="shared" si="1"/>
        <v>0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C12" s="1">
        <v>3</v>
      </c>
      <c r="D12" s="1">
        <v>1</v>
      </c>
      <c r="E12" s="1">
        <v>1</v>
      </c>
      <c r="F12" s="3">
        <f t="shared" si="1"/>
        <v>0.3333333333333333</v>
      </c>
      <c r="G12" s="1">
        <v>3</v>
      </c>
      <c r="H12" s="1">
        <v>2</v>
      </c>
      <c r="I12" s="1">
        <v>1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C14" s="1">
        <v>2</v>
      </c>
      <c r="E14" s="1">
        <v>0</v>
      </c>
      <c r="F14" s="3">
        <f t="shared" si="1"/>
        <v>0</v>
      </c>
      <c r="H14" s="1">
        <v>1</v>
      </c>
      <c r="I14" s="1">
        <v>1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C17" s="1">
        <v>3</v>
      </c>
      <c r="E17" s="1">
        <v>1</v>
      </c>
      <c r="F17" s="3">
        <f t="shared" si="1"/>
        <v>0.3333333333333333</v>
      </c>
      <c r="Q17" s="4"/>
      <c r="T17" s="4" t="e">
        <f t="shared" si="2"/>
        <v>#DIV/0!</v>
      </c>
    </row>
    <row r="18" spans="1:20" ht="12.75">
      <c r="A18" s="2">
        <v>38906</v>
      </c>
      <c r="B18" t="str">
        <f>KyleA!B18</f>
        <v>Redwood Falls</v>
      </c>
      <c r="C18" s="1">
        <v>3</v>
      </c>
      <c r="D18" s="1">
        <v>1</v>
      </c>
      <c r="E18" s="1">
        <v>1</v>
      </c>
      <c r="F18" s="3">
        <f t="shared" si="1"/>
        <v>0.3333333333333333</v>
      </c>
      <c r="H18" s="1">
        <v>1</v>
      </c>
      <c r="I18" s="1">
        <v>1</v>
      </c>
      <c r="M18" s="1">
        <v>2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2</v>
      </c>
      <c r="E19" s="1">
        <v>1</v>
      </c>
      <c r="F19" s="3">
        <f t="shared" si="1"/>
        <v>0.5</v>
      </c>
      <c r="G19" s="1">
        <v>2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C20" s="1">
        <v>3</v>
      </c>
      <c r="E20" s="1">
        <v>1</v>
      </c>
      <c r="F20" s="3">
        <f t="shared" si="1"/>
        <v>0.3333333333333333</v>
      </c>
      <c r="G20" s="1">
        <v>1</v>
      </c>
      <c r="I20" s="1">
        <v>1</v>
      </c>
      <c r="J20" s="1">
        <v>1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C21" s="1">
        <v>2</v>
      </c>
      <c r="D21" s="1">
        <v>1</v>
      </c>
      <c r="E21" s="1">
        <v>0</v>
      </c>
      <c r="F21" s="3">
        <f t="shared" si="1"/>
        <v>0</v>
      </c>
      <c r="H21" s="1">
        <v>3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C22" s="1">
        <v>1</v>
      </c>
      <c r="D22" s="1">
        <v>2</v>
      </c>
      <c r="E22" s="1">
        <v>0</v>
      </c>
      <c r="F22" s="3">
        <f t="shared" si="1"/>
        <v>0</v>
      </c>
      <c r="H22" s="1">
        <v>1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C23" s="1">
        <v>3</v>
      </c>
      <c r="D23" s="1">
        <v>1</v>
      </c>
      <c r="E23" s="1">
        <v>0</v>
      </c>
      <c r="F23" s="3">
        <f t="shared" si="1"/>
        <v>0</v>
      </c>
      <c r="H23" s="1">
        <v>2</v>
      </c>
      <c r="I23" s="1">
        <v>1</v>
      </c>
      <c r="M23" s="1">
        <v>1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C24" s="1">
        <v>5</v>
      </c>
      <c r="D24" s="1">
        <v>1</v>
      </c>
      <c r="E24" s="1">
        <v>1</v>
      </c>
      <c r="F24" s="3">
        <f t="shared" si="1"/>
        <v>0.2</v>
      </c>
      <c r="I24" s="1">
        <v>1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C25" s="1">
        <v>2</v>
      </c>
      <c r="D25" s="1">
        <v>1</v>
      </c>
      <c r="E25" s="1">
        <v>1</v>
      </c>
      <c r="F25" s="3">
        <f t="shared" si="1"/>
        <v>0.5</v>
      </c>
      <c r="H25" s="1">
        <v>1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C26" s="1">
        <v>2</v>
      </c>
      <c r="D26" s="1">
        <v>1</v>
      </c>
      <c r="E26" s="1">
        <v>1</v>
      </c>
      <c r="F26" s="3">
        <f t="shared" si="1"/>
        <v>0.5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36</v>
      </c>
      <c r="D31" s="1">
        <f aca="true" t="shared" si="3" ref="D31:S31">SUM(D6:D29)</f>
        <v>9</v>
      </c>
      <c r="E31" s="1">
        <f t="shared" si="3"/>
        <v>8</v>
      </c>
      <c r="F31" s="3">
        <f>E31/C31</f>
        <v>0.2222222222222222</v>
      </c>
      <c r="G31" s="1">
        <f t="shared" si="3"/>
        <v>6</v>
      </c>
      <c r="H31" s="1">
        <f t="shared" si="3"/>
        <v>12</v>
      </c>
      <c r="I31" s="1">
        <f t="shared" si="3"/>
        <v>6</v>
      </c>
      <c r="J31" s="1">
        <f t="shared" si="3"/>
        <v>1</v>
      </c>
      <c r="K31" s="1">
        <f t="shared" si="3"/>
        <v>0</v>
      </c>
      <c r="L31" s="1">
        <f t="shared" si="3"/>
        <v>0</v>
      </c>
      <c r="M31" s="1">
        <f t="shared" si="3"/>
        <v>4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27</v>
      </c>
      <c r="B1" t="s">
        <v>38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43</v>
      </c>
      <c r="D3" s="1">
        <f aca="true" t="shared" si="0" ref="D3:V3">D31</f>
        <v>4</v>
      </c>
      <c r="E3" s="1">
        <f t="shared" si="0"/>
        <v>11</v>
      </c>
      <c r="F3" s="3">
        <f t="shared" si="0"/>
        <v>0.2558139534883721</v>
      </c>
      <c r="G3" s="1">
        <f t="shared" si="0"/>
        <v>7</v>
      </c>
      <c r="H3" s="1">
        <f t="shared" si="0"/>
        <v>4</v>
      </c>
      <c r="I3" s="1">
        <f t="shared" si="0"/>
        <v>5</v>
      </c>
      <c r="J3" s="1">
        <f t="shared" si="0"/>
        <v>2</v>
      </c>
      <c r="K3" s="1">
        <f t="shared" si="0"/>
        <v>0</v>
      </c>
      <c r="L3" s="1">
        <f t="shared" si="0"/>
        <v>1</v>
      </c>
      <c r="M3" s="1">
        <f t="shared" si="0"/>
        <v>1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6.666</v>
      </c>
      <c r="R3" s="1">
        <f t="shared" si="0"/>
        <v>16</v>
      </c>
      <c r="S3" s="1">
        <f t="shared" si="0"/>
        <v>10</v>
      </c>
      <c r="T3" s="4">
        <f t="shared" si="0"/>
        <v>10.501050105010501</v>
      </c>
      <c r="U3" s="1">
        <f t="shared" si="0"/>
        <v>14</v>
      </c>
      <c r="V3" s="1">
        <f t="shared" si="0"/>
        <v>6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1</v>
      </c>
      <c r="E6" s="1">
        <v>0</v>
      </c>
      <c r="F6" s="3">
        <f aca="true" t="shared" si="1" ref="F6:F29">E6/C6</f>
        <v>0</v>
      </c>
      <c r="H6" s="1">
        <v>1</v>
      </c>
      <c r="Q6" s="4"/>
      <c r="T6" s="4" t="e">
        <f aca="true" t="shared" si="2" ref="T6:T29">(S6*7)/Q6</f>
        <v>#DIV/0!</v>
      </c>
    </row>
    <row r="7" spans="1:22" ht="12.75">
      <c r="A7" s="2">
        <f>KyleA!A7</f>
        <v>39975</v>
      </c>
      <c r="B7" t="str">
        <f>KyleA!B7</f>
        <v>Litchfield</v>
      </c>
      <c r="C7" s="1">
        <v>2</v>
      </c>
      <c r="E7" s="1">
        <v>0</v>
      </c>
      <c r="F7" s="3">
        <f t="shared" si="1"/>
        <v>0</v>
      </c>
      <c r="Q7" s="4">
        <v>2.333</v>
      </c>
      <c r="R7" s="1">
        <v>6</v>
      </c>
      <c r="S7" s="1">
        <v>0</v>
      </c>
      <c r="T7" s="4">
        <f t="shared" si="2"/>
        <v>0</v>
      </c>
      <c r="U7" s="1">
        <v>5</v>
      </c>
      <c r="V7" s="1">
        <v>1</v>
      </c>
    </row>
    <row r="8" spans="1:20" ht="12.75">
      <c r="A8" s="2">
        <f>KyleA!A8</f>
        <v>39976</v>
      </c>
      <c r="B8" t="str">
        <f>KyleA!B8</f>
        <v>Cottonwood</v>
      </c>
      <c r="C8" s="1">
        <v>2</v>
      </c>
      <c r="E8" s="1">
        <v>1</v>
      </c>
      <c r="F8" s="3">
        <f t="shared" si="1"/>
        <v>0.5</v>
      </c>
      <c r="G8" s="1">
        <v>1</v>
      </c>
      <c r="J8" s="1">
        <v>1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C9" s="1">
        <v>2</v>
      </c>
      <c r="E9" s="1">
        <v>0</v>
      </c>
      <c r="F9" s="3">
        <f t="shared" si="1"/>
        <v>0</v>
      </c>
      <c r="I9" s="1">
        <v>1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C10" s="1">
        <v>2</v>
      </c>
      <c r="E10" s="1">
        <v>1</v>
      </c>
      <c r="F10" s="3">
        <f t="shared" si="1"/>
        <v>0.5</v>
      </c>
      <c r="H10" s="1">
        <v>1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C11" s="1">
        <v>1</v>
      </c>
      <c r="E11" s="1">
        <v>0</v>
      </c>
      <c r="F11" s="3">
        <f t="shared" si="1"/>
        <v>0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C12" s="1">
        <v>3</v>
      </c>
      <c r="D12" s="1">
        <v>1</v>
      </c>
      <c r="E12" s="1">
        <v>1</v>
      </c>
      <c r="F12" s="3">
        <f t="shared" si="1"/>
        <v>0.3333333333333333</v>
      </c>
      <c r="H12" s="1">
        <v>1</v>
      </c>
      <c r="I12" s="1">
        <v>1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C14" s="1">
        <v>3</v>
      </c>
      <c r="E14" s="1">
        <v>0</v>
      </c>
      <c r="F14" s="3">
        <f t="shared" si="1"/>
        <v>0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C15" s="1">
        <v>3</v>
      </c>
      <c r="E15" s="1">
        <v>1</v>
      </c>
      <c r="F15" s="3">
        <f t="shared" si="1"/>
        <v>0.3333333333333333</v>
      </c>
      <c r="M15" s="1">
        <v>1</v>
      </c>
      <c r="Q15" s="4"/>
      <c r="T15" s="4" t="e">
        <f t="shared" si="2"/>
        <v>#DIV/0!</v>
      </c>
    </row>
    <row r="16" spans="1:22" ht="12.75">
      <c r="A16" s="2">
        <f>KyleA!A16</f>
        <v>39991</v>
      </c>
      <c r="B16" t="str">
        <f>KyleA!B16</f>
        <v>Prior lake</v>
      </c>
      <c r="C16" s="1">
        <v>3</v>
      </c>
      <c r="E16" s="1">
        <v>1</v>
      </c>
      <c r="F16" s="3">
        <f t="shared" si="1"/>
        <v>0.3333333333333333</v>
      </c>
      <c r="I16" s="1">
        <v>1</v>
      </c>
      <c r="Q16" s="4">
        <v>2</v>
      </c>
      <c r="R16" s="1">
        <v>6</v>
      </c>
      <c r="S16" s="1">
        <v>6</v>
      </c>
      <c r="T16" s="4">
        <f t="shared" si="2"/>
        <v>21</v>
      </c>
      <c r="U16" s="1">
        <v>4</v>
      </c>
      <c r="V16" s="1">
        <v>2</v>
      </c>
    </row>
    <row r="17" spans="1:20" ht="12.75">
      <c r="A17" s="2">
        <f>KyleA!A17</f>
        <v>39993</v>
      </c>
      <c r="B17" t="str">
        <f>KyleA!B17</f>
        <v>Willmar</v>
      </c>
      <c r="C17" s="1">
        <v>0</v>
      </c>
      <c r="E17" s="1">
        <v>0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C18" s="1">
        <v>2</v>
      </c>
      <c r="E18" s="1">
        <v>0</v>
      </c>
      <c r="F18" s="3">
        <f t="shared" si="1"/>
        <v>0</v>
      </c>
      <c r="H18" s="1">
        <v>1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1</v>
      </c>
      <c r="E19" s="1">
        <v>0</v>
      </c>
      <c r="F19" s="3">
        <f t="shared" si="1"/>
        <v>0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C20" s="1">
        <v>1</v>
      </c>
      <c r="E20" s="1">
        <v>0</v>
      </c>
      <c r="F20" s="3">
        <f t="shared" si="1"/>
        <v>0</v>
      </c>
      <c r="Q20" s="4"/>
      <c r="T20" s="4" t="e">
        <f t="shared" si="2"/>
        <v>#DIV/0!</v>
      </c>
    </row>
    <row r="21" spans="1:22" ht="12.75">
      <c r="A21" s="2">
        <f>KyleA!A21</f>
        <v>40005</v>
      </c>
      <c r="B21" t="str">
        <f>KyleA!B21</f>
        <v>Paynesville</v>
      </c>
      <c r="C21" s="1">
        <v>2</v>
      </c>
      <c r="E21" s="1">
        <v>0</v>
      </c>
      <c r="F21" s="3">
        <f t="shared" si="1"/>
        <v>0</v>
      </c>
      <c r="Q21" s="4">
        <v>2.333</v>
      </c>
      <c r="R21" s="1">
        <v>0</v>
      </c>
      <c r="S21" s="1">
        <v>0</v>
      </c>
      <c r="T21" s="4">
        <f t="shared" si="2"/>
        <v>0</v>
      </c>
      <c r="U21" s="1">
        <v>2</v>
      </c>
      <c r="V21" s="1">
        <v>3</v>
      </c>
    </row>
    <row r="22" spans="1:20" ht="12.75">
      <c r="A22" s="2">
        <f>KyleA!A22</f>
        <v>40005</v>
      </c>
      <c r="B22" t="str">
        <f>KyleA!B22</f>
        <v>Sacred Heart</v>
      </c>
      <c r="C22" s="1">
        <v>3</v>
      </c>
      <c r="D22" s="1">
        <v>1</v>
      </c>
      <c r="E22" s="1">
        <v>2</v>
      </c>
      <c r="F22" s="3">
        <f t="shared" si="1"/>
        <v>0.6666666666666666</v>
      </c>
      <c r="G22" s="1">
        <v>6</v>
      </c>
      <c r="J22" s="1">
        <v>1</v>
      </c>
      <c r="L22" s="1">
        <v>1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C23" s="1">
        <v>1</v>
      </c>
      <c r="E23" s="1">
        <v>0</v>
      </c>
      <c r="F23" s="3">
        <f t="shared" si="1"/>
        <v>0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C24" s="1">
        <v>5</v>
      </c>
      <c r="D24" s="1">
        <v>1</v>
      </c>
      <c r="E24" s="1">
        <v>2</v>
      </c>
      <c r="F24" s="3">
        <f t="shared" si="1"/>
        <v>0.4</v>
      </c>
      <c r="I24" s="1">
        <v>1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C25" s="1">
        <v>4</v>
      </c>
      <c r="D25" s="1">
        <v>1</v>
      </c>
      <c r="E25" s="1">
        <v>2</v>
      </c>
      <c r="F25" s="3">
        <f t="shared" si="1"/>
        <v>0.5</v>
      </c>
      <c r="Q25" s="4"/>
      <c r="T25" s="4" t="e">
        <f t="shared" si="2"/>
        <v>#DIV/0!</v>
      </c>
    </row>
    <row r="26" spans="1:22" ht="12.75">
      <c r="A26" s="2">
        <f>KyleA!A26</f>
        <v>40013</v>
      </c>
      <c r="B26" t="str">
        <f>KyleA!B26</f>
        <v>EV-Watkins</v>
      </c>
      <c r="C26" s="1">
        <v>2</v>
      </c>
      <c r="E26" s="1">
        <v>0</v>
      </c>
      <c r="F26" s="3">
        <f t="shared" si="1"/>
        <v>0</v>
      </c>
      <c r="I26" s="1">
        <v>1</v>
      </c>
      <c r="Q26" s="4">
        <v>0</v>
      </c>
      <c r="R26" s="1">
        <v>4</v>
      </c>
      <c r="S26" s="1">
        <v>4</v>
      </c>
      <c r="T26" s="4" t="e">
        <f t="shared" si="2"/>
        <v>#DIV/0!</v>
      </c>
      <c r="U26" s="1">
        <v>3</v>
      </c>
      <c r="V26" s="1">
        <v>0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43</v>
      </c>
      <c r="D31" s="1">
        <f aca="true" t="shared" si="3" ref="D31:S31">SUM(D6:D29)</f>
        <v>4</v>
      </c>
      <c r="E31" s="1">
        <f t="shared" si="3"/>
        <v>11</v>
      </c>
      <c r="F31" s="3">
        <f>E31/C31</f>
        <v>0.2558139534883721</v>
      </c>
      <c r="G31" s="1">
        <f t="shared" si="3"/>
        <v>7</v>
      </c>
      <c r="H31" s="1">
        <f t="shared" si="3"/>
        <v>4</v>
      </c>
      <c r="I31" s="1">
        <f t="shared" si="3"/>
        <v>5</v>
      </c>
      <c r="J31" s="1">
        <f t="shared" si="3"/>
        <v>2</v>
      </c>
      <c r="K31" s="1">
        <f t="shared" si="3"/>
        <v>0</v>
      </c>
      <c r="L31" s="1">
        <f t="shared" si="3"/>
        <v>1</v>
      </c>
      <c r="M31" s="1">
        <f t="shared" si="3"/>
        <v>1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6.666</v>
      </c>
      <c r="R31" s="1">
        <f t="shared" si="3"/>
        <v>16</v>
      </c>
      <c r="S31" s="1">
        <f t="shared" si="3"/>
        <v>10</v>
      </c>
      <c r="T31" s="4">
        <f>(S31*7)/Q31</f>
        <v>10.501050105010501</v>
      </c>
      <c r="U31" s="1">
        <f>SUM(U6:U29)</f>
        <v>14</v>
      </c>
      <c r="V31" s="1">
        <f>SUM(V6:V29)</f>
        <v>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6.421875" style="0" customWidth="1"/>
    <col min="2" max="2" width="14.140625" style="0" customWidth="1"/>
    <col min="3" max="3" width="4.00390625" style="1" customWidth="1"/>
    <col min="4" max="4" width="2.57421875" style="1" customWidth="1"/>
    <col min="5" max="5" width="3.140625" style="1" customWidth="1"/>
    <col min="6" max="6" width="5.140625" style="1" customWidth="1"/>
    <col min="7" max="7" width="3.710937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30</v>
      </c>
      <c r="B1" t="s">
        <v>39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11</v>
      </c>
      <c r="D3" s="1">
        <f aca="true" t="shared" si="0" ref="D3:V3">D31</f>
        <v>0</v>
      </c>
      <c r="E3" s="1">
        <f t="shared" si="0"/>
        <v>2</v>
      </c>
      <c r="F3" s="3">
        <f t="shared" si="0"/>
        <v>0.18181818181818182</v>
      </c>
      <c r="G3" s="1">
        <f t="shared" si="0"/>
        <v>1</v>
      </c>
      <c r="H3" s="1">
        <f t="shared" si="0"/>
        <v>0</v>
      </c>
      <c r="I3" s="1">
        <f t="shared" si="0"/>
        <v>3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1</v>
      </c>
      <c r="N3" s="1">
        <f t="shared" si="0"/>
        <v>6</v>
      </c>
      <c r="O3" s="1">
        <f t="shared" si="0"/>
        <v>1</v>
      </c>
      <c r="P3" s="1">
        <f t="shared" si="0"/>
        <v>0</v>
      </c>
      <c r="Q3" s="1">
        <f t="shared" si="0"/>
        <v>49</v>
      </c>
      <c r="R3" s="1">
        <f t="shared" si="0"/>
        <v>19</v>
      </c>
      <c r="S3" s="1">
        <f t="shared" si="0"/>
        <v>10</v>
      </c>
      <c r="T3" s="4">
        <f t="shared" si="0"/>
        <v>1.4285714285714286</v>
      </c>
      <c r="U3" s="1">
        <f t="shared" si="0"/>
        <v>40</v>
      </c>
      <c r="V3" s="1">
        <f t="shared" si="0"/>
        <v>20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0</v>
      </c>
      <c r="E6" s="1">
        <v>0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C7" s="1">
        <v>0</v>
      </c>
      <c r="E7" s="1">
        <v>0</v>
      </c>
      <c r="F7" s="3" t="e">
        <f t="shared" si="1"/>
        <v>#DIV/0!</v>
      </c>
      <c r="Q7" s="4"/>
      <c r="T7" s="4" t="e">
        <f t="shared" si="2"/>
        <v>#DIV/0!</v>
      </c>
    </row>
    <row r="8" spans="1:22" ht="12.75">
      <c r="A8" s="2">
        <f>KyleA!A8</f>
        <v>39976</v>
      </c>
      <c r="B8" t="str">
        <f>KyleA!B8</f>
        <v>Cottonwood</v>
      </c>
      <c r="C8" s="1">
        <v>0</v>
      </c>
      <c r="E8" s="1">
        <v>0</v>
      </c>
      <c r="F8" s="3" t="e">
        <f t="shared" si="1"/>
        <v>#DIV/0!</v>
      </c>
      <c r="N8" s="1">
        <v>1</v>
      </c>
      <c r="Q8" s="1">
        <v>7</v>
      </c>
      <c r="R8" s="1">
        <v>1</v>
      </c>
      <c r="S8" s="1">
        <v>1</v>
      </c>
      <c r="T8" s="4">
        <f t="shared" si="2"/>
        <v>1</v>
      </c>
      <c r="U8" s="1">
        <v>1</v>
      </c>
      <c r="V8" s="1">
        <v>1</v>
      </c>
    </row>
    <row r="9" spans="1:20" ht="12.75">
      <c r="A9" s="2">
        <f>KyleA!A9</f>
        <v>39977</v>
      </c>
      <c r="B9" t="str">
        <f>KyleA!B9</f>
        <v>Granite Falls</v>
      </c>
      <c r="C9" s="1">
        <v>0</v>
      </c>
      <c r="E9" s="1">
        <v>0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F10" s="3" t="e">
        <f t="shared" si="1"/>
        <v>#DIV/0!</v>
      </c>
      <c r="T10" s="4" t="e">
        <f t="shared" si="2"/>
        <v>#DIV/0!</v>
      </c>
    </row>
    <row r="11" spans="1:22" ht="12.75">
      <c r="A11" s="2">
        <f>KyleA!A11</f>
        <v>39979</v>
      </c>
      <c r="B11" t="str">
        <f>KyleA!B11</f>
        <v>NLS</v>
      </c>
      <c r="C11" s="1">
        <v>0</v>
      </c>
      <c r="E11" s="1">
        <v>0</v>
      </c>
      <c r="F11" s="3" t="e">
        <f t="shared" si="1"/>
        <v>#DIV/0!</v>
      </c>
      <c r="N11" s="1">
        <v>1</v>
      </c>
      <c r="Q11" s="1">
        <v>7</v>
      </c>
      <c r="R11" s="1">
        <v>4</v>
      </c>
      <c r="S11" s="1">
        <v>4</v>
      </c>
      <c r="T11" s="4">
        <f t="shared" si="2"/>
        <v>4</v>
      </c>
      <c r="U11" s="1">
        <v>6</v>
      </c>
      <c r="V11" s="1">
        <v>2</v>
      </c>
    </row>
    <row r="12" spans="1:20" ht="12.75">
      <c r="A12" s="2">
        <f>KyleA!A12</f>
        <v>39982</v>
      </c>
      <c r="B12" t="str">
        <f>KyleA!B12</f>
        <v>Tritown</v>
      </c>
      <c r="C12" s="1">
        <v>1</v>
      </c>
      <c r="E12" s="1">
        <v>0</v>
      </c>
      <c r="F12" s="3">
        <f t="shared" si="1"/>
        <v>0</v>
      </c>
      <c r="T12" s="4" t="e">
        <f t="shared" si="2"/>
        <v>#DIV/0!</v>
      </c>
    </row>
    <row r="13" spans="1:22" ht="12.75">
      <c r="A13" s="2">
        <f>KyleA!A13</f>
        <v>39989</v>
      </c>
      <c r="B13" t="str">
        <f>KyleA!B13</f>
        <v>Kerkhoven</v>
      </c>
      <c r="C13" s="1">
        <v>3</v>
      </c>
      <c r="E13" s="1">
        <v>1</v>
      </c>
      <c r="F13" s="3">
        <f t="shared" si="1"/>
        <v>0.3333333333333333</v>
      </c>
      <c r="G13" s="1">
        <v>1</v>
      </c>
      <c r="I13" s="1">
        <v>1</v>
      </c>
      <c r="N13" s="1">
        <v>1</v>
      </c>
      <c r="Q13" s="1">
        <v>7</v>
      </c>
      <c r="R13" s="1">
        <v>0</v>
      </c>
      <c r="S13" s="1">
        <v>0</v>
      </c>
      <c r="T13" s="4">
        <f t="shared" si="2"/>
        <v>0</v>
      </c>
      <c r="U13" s="1">
        <v>5</v>
      </c>
      <c r="V13" s="1">
        <v>4</v>
      </c>
    </row>
    <row r="14" spans="1:20" ht="12.75">
      <c r="A14" s="2">
        <f>KyleA!A14</f>
        <v>39625</v>
      </c>
      <c r="B14" t="str">
        <f>KyleA!B14</f>
        <v>Dassel-Cokato</v>
      </c>
      <c r="C14" s="1">
        <v>0</v>
      </c>
      <c r="E14" s="1">
        <v>0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C15" s="1">
        <v>2</v>
      </c>
      <c r="E15" s="1">
        <v>0</v>
      </c>
      <c r="F15" s="3">
        <f t="shared" si="1"/>
        <v>0</v>
      </c>
      <c r="I15" s="1">
        <v>2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C16" s="1">
        <v>0</v>
      </c>
      <c r="E16" s="1">
        <v>0</v>
      </c>
      <c r="F16" s="3" t="e">
        <f t="shared" si="1"/>
        <v>#DIV/0!</v>
      </c>
      <c r="Q16" s="4"/>
      <c r="T16" s="4" t="e">
        <f t="shared" si="2"/>
        <v>#DIV/0!</v>
      </c>
    </row>
    <row r="17" spans="1:22" ht="12.75">
      <c r="A17" s="2">
        <f>KyleA!A17</f>
        <v>39993</v>
      </c>
      <c r="B17" t="str">
        <f>KyleA!B17</f>
        <v>Willmar</v>
      </c>
      <c r="C17" s="1">
        <v>0</v>
      </c>
      <c r="E17" s="1">
        <v>0</v>
      </c>
      <c r="F17" s="3" t="e">
        <f t="shared" si="1"/>
        <v>#DIV/0!</v>
      </c>
      <c r="N17" s="1">
        <v>1</v>
      </c>
      <c r="Q17" s="4">
        <v>7</v>
      </c>
      <c r="R17" s="1">
        <v>2</v>
      </c>
      <c r="S17" s="1">
        <v>2</v>
      </c>
      <c r="T17" s="4">
        <f t="shared" si="2"/>
        <v>2</v>
      </c>
      <c r="U17" s="1">
        <v>4</v>
      </c>
      <c r="V17" s="1">
        <v>4</v>
      </c>
    </row>
    <row r="18" spans="1:20" ht="12.75">
      <c r="A18" s="2">
        <f>KyleA!A18</f>
        <v>39996</v>
      </c>
      <c r="B18" t="str">
        <f>KyleA!B18</f>
        <v>Redwood Falls</v>
      </c>
      <c r="C18" s="1">
        <v>1</v>
      </c>
      <c r="E18" s="1">
        <v>0</v>
      </c>
      <c r="F18" s="3">
        <f t="shared" si="1"/>
        <v>0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1</v>
      </c>
      <c r="E19" s="1">
        <v>0</v>
      </c>
      <c r="F19" s="3">
        <f t="shared" si="1"/>
        <v>0</v>
      </c>
      <c r="Q19" s="4"/>
      <c r="T19" s="4" t="e">
        <f t="shared" si="2"/>
        <v>#DIV/0!</v>
      </c>
    </row>
    <row r="20" spans="1:22" ht="12.75">
      <c r="A20" s="2">
        <f>KyleA!A20</f>
        <v>40003</v>
      </c>
      <c r="B20" t="str">
        <f>KyleA!B20</f>
        <v>EV-Watkins</v>
      </c>
      <c r="C20" s="1">
        <v>0</v>
      </c>
      <c r="E20" s="1">
        <v>0</v>
      </c>
      <c r="F20" s="3" t="e">
        <f t="shared" si="1"/>
        <v>#DIV/0!</v>
      </c>
      <c r="N20" s="1">
        <v>1</v>
      </c>
      <c r="Q20" s="4">
        <v>7</v>
      </c>
      <c r="R20" s="1">
        <v>6</v>
      </c>
      <c r="S20" s="1">
        <v>1</v>
      </c>
      <c r="T20" s="4">
        <f t="shared" si="2"/>
        <v>1</v>
      </c>
      <c r="U20" s="1">
        <v>7</v>
      </c>
      <c r="V20" s="1">
        <v>1</v>
      </c>
    </row>
    <row r="21" spans="1:20" ht="12.75">
      <c r="A21" s="2">
        <f>KyleA!A21</f>
        <v>40005</v>
      </c>
      <c r="B21" t="str">
        <f>KyleA!B21</f>
        <v>Paynesville</v>
      </c>
      <c r="C21" s="1">
        <v>0</v>
      </c>
      <c r="E21" s="1">
        <v>0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C22" s="1">
        <v>1</v>
      </c>
      <c r="E22" s="1">
        <v>1</v>
      </c>
      <c r="F22" s="3">
        <f t="shared" si="1"/>
        <v>1</v>
      </c>
      <c r="M22" s="1">
        <v>1</v>
      </c>
      <c r="Q22" s="4"/>
      <c r="T22" s="4" t="e">
        <f t="shared" si="2"/>
        <v>#DIV/0!</v>
      </c>
    </row>
    <row r="23" spans="1:22" ht="12.75">
      <c r="A23" s="2">
        <f>KyleA!A23</f>
        <v>40010</v>
      </c>
      <c r="B23" t="str">
        <f>KyleA!B23</f>
        <v>EV-Watkins</v>
      </c>
      <c r="C23" s="1">
        <v>0</v>
      </c>
      <c r="E23" s="1">
        <v>0</v>
      </c>
      <c r="F23" s="3" t="e">
        <f t="shared" si="1"/>
        <v>#DIV/0!</v>
      </c>
      <c r="O23" s="1">
        <v>1</v>
      </c>
      <c r="Q23" s="4">
        <v>5.333</v>
      </c>
      <c r="R23" s="1">
        <v>2</v>
      </c>
      <c r="S23" s="1">
        <v>2</v>
      </c>
      <c r="T23" s="4">
        <f t="shared" si="2"/>
        <v>2.625164072754547</v>
      </c>
      <c r="U23" s="1">
        <v>7</v>
      </c>
      <c r="V23" s="1">
        <v>2</v>
      </c>
    </row>
    <row r="24" spans="1:22" ht="12.75">
      <c r="A24" s="2">
        <f>KyleA!A24</f>
        <v>40012</v>
      </c>
      <c r="B24" t="str">
        <f>KyleA!B24</f>
        <v>Tritown</v>
      </c>
      <c r="C24" s="1">
        <v>1</v>
      </c>
      <c r="E24" s="1">
        <v>0</v>
      </c>
      <c r="F24" s="3">
        <f t="shared" si="1"/>
        <v>0</v>
      </c>
      <c r="N24" s="1">
        <v>1</v>
      </c>
      <c r="Q24" s="4">
        <v>3.667</v>
      </c>
      <c r="R24" s="1">
        <v>0</v>
      </c>
      <c r="S24" s="1">
        <v>0</v>
      </c>
      <c r="T24" s="4">
        <f t="shared" si="2"/>
        <v>0</v>
      </c>
      <c r="U24" s="1">
        <v>3</v>
      </c>
      <c r="V24" s="1">
        <v>3</v>
      </c>
    </row>
    <row r="25" spans="1:22" ht="12.75">
      <c r="A25" s="2">
        <f>KyleA!A25</f>
        <v>40012</v>
      </c>
      <c r="B25" t="str">
        <f>KyleA!B25</f>
        <v>MACCRAY</v>
      </c>
      <c r="C25" s="1">
        <v>0</v>
      </c>
      <c r="E25" s="1">
        <v>0</v>
      </c>
      <c r="F25" s="3" t="e">
        <f t="shared" si="1"/>
        <v>#DIV/0!</v>
      </c>
      <c r="Q25" s="4">
        <v>2</v>
      </c>
      <c r="R25" s="1">
        <v>0</v>
      </c>
      <c r="S25" s="1">
        <v>0</v>
      </c>
      <c r="T25" s="4">
        <f t="shared" si="2"/>
        <v>0</v>
      </c>
      <c r="U25" s="1">
        <v>1</v>
      </c>
      <c r="V25" s="1">
        <v>0</v>
      </c>
    </row>
    <row r="26" spans="1:22" ht="12.75">
      <c r="A26" s="2">
        <f>KyleA!A26</f>
        <v>40013</v>
      </c>
      <c r="B26" t="str">
        <f>KyleA!B26</f>
        <v>EV-Watkins</v>
      </c>
      <c r="C26" s="1">
        <v>1</v>
      </c>
      <c r="E26" s="1">
        <v>0</v>
      </c>
      <c r="F26" s="3">
        <f t="shared" si="1"/>
        <v>0</v>
      </c>
      <c r="Q26" s="4">
        <v>3</v>
      </c>
      <c r="R26" s="1">
        <v>4</v>
      </c>
      <c r="S26" s="1">
        <v>0</v>
      </c>
      <c r="T26" s="4">
        <f t="shared" si="2"/>
        <v>0</v>
      </c>
      <c r="U26" s="1">
        <v>6</v>
      </c>
      <c r="V26" s="1">
        <v>3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11</v>
      </c>
      <c r="D31" s="1">
        <f aca="true" t="shared" si="3" ref="D31:S31">SUM(D6:D29)</f>
        <v>0</v>
      </c>
      <c r="E31" s="1">
        <f t="shared" si="3"/>
        <v>2</v>
      </c>
      <c r="F31" s="3">
        <f>E31/C31</f>
        <v>0.18181818181818182</v>
      </c>
      <c r="G31" s="1">
        <f t="shared" si="3"/>
        <v>1</v>
      </c>
      <c r="H31" s="1">
        <f t="shared" si="3"/>
        <v>0</v>
      </c>
      <c r="I31" s="1">
        <f t="shared" si="3"/>
        <v>3</v>
      </c>
      <c r="J31" s="1">
        <f t="shared" si="3"/>
        <v>0</v>
      </c>
      <c r="K31" s="1">
        <f t="shared" si="3"/>
        <v>0</v>
      </c>
      <c r="L31" s="1">
        <f t="shared" si="3"/>
        <v>0</v>
      </c>
      <c r="M31" s="1">
        <f t="shared" si="3"/>
        <v>1</v>
      </c>
      <c r="N31" s="1">
        <f t="shared" si="3"/>
        <v>6</v>
      </c>
      <c r="O31" s="1">
        <f t="shared" si="3"/>
        <v>1</v>
      </c>
      <c r="P31" s="1">
        <f t="shared" si="3"/>
        <v>0</v>
      </c>
      <c r="Q31" s="1">
        <f t="shared" si="3"/>
        <v>49</v>
      </c>
      <c r="R31" s="1">
        <f t="shared" si="3"/>
        <v>19</v>
      </c>
      <c r="S31" s="1">
        <f t="shared" si="3"/>
        <v>10</v>
      </c>
      <c r="T31" s="4">
        <f>(S31*7)/Q31</f>
        <v>1.4285714285714286</v>
      </c>
      <c r="U31" s="1">
        <f>SUM(U6:U29)</f>
        <v>40</v>
      </c>
      <c r="V31" s="1">
        <f>SUM(V6:V29)</f>
        <v>20</v>
      </c>
    </row>
  </sheetData>
  <sheetProtection/>
  <printOptions gridLines="1"/>
  <pageMargins left="0.75" right="0.56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3.5742187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32</v>
      </c>
      <c r="B1" t="s">
        <v>40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56</v>
      </c>
      <c r="D3" s="1">
        <f aca="true" t="shared" si="0" ref="D3:V3">D31</f>
        <v>10</v>
      </c>
      <c r="E3" s="1">
        <f t="shared" si="0"/>
        <v>14</v>
      </c>
      <c r="F3" s="3">
        <f t="shared" si="0"/>
        <v>0.25</v>
      </c>
      <c r="G3" s="1">
        <f t="shared" si="0"/>
        <v>10</v>
      </c>
      <c r="H3" s="1">
        <f t="shared" si="0"/>
        <v>7</v>
      </c>
      <c r="I3" s="1">
        <f t="shared" si="0"/>
        <v>13</v>
      </c>
      <c r="J3" s="1">
        <f t="shared" si="0"/>
        <v>0</v>
      </c>
      <c r="K3" s="1">
        <f t="shared" si="0"/>
        <v>0</v>
      </c>
      <c r="L3" s="1">
        <f t="shared" si="0"/>
        <v>1</v>
      </c>
      <c r="M3" s="1">
        <f t="shared" si="0"/>
        <v>7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4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2</v>
      </c>
      <c r="E6" s="1">
        <v>0</v>
      </c>
      <c r="F6" s="3">
        <f aca="true" t="shared" si="1" ref="F6:F29">E6/C6</f>
        <v>0</v>
      </c>
      <c r="I6" s="1">
        <v>1</v>
      </c>
      <c r="M6" s="1">
        <v>1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C8" s="1">
        <v>4</v>
      </c>
      <c r="E8" s="1">
        <v>0</v>
      </c>
      <c r="F8" s="3">
        <f t="shared" si="1"/>
        <v>0</v>
      </c>
      <c r="I8" s="1">
        <v>2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C9" s="1">
        <v>1</v>
      </c>
      <c r="E9" s="1">
        <v>0</v>
      </c>
      <c r="F9" s="3">
        <f t="shared" si="1"/>
        <v>0</v>
      </c>
      <c r="H9" s="1">
        <v>2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C10" s="1">
        <v>3</v>
      </c>
      <c r="E10" s="1">
        <v>0</v>
      </c>
      <c r="F10" s="3">
        <f t="shared" si="1"/>
        <v>0</v>
      </c>
      <c r="I10" s="1">
        <v>1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C11" s="1">
        <v>2</v>
      </c>
      <c r="D11" s="1">
        <v>1</v>
      </c>
      <c r="E11" s="1">
        <v>1</v>
      </c>
      <c r="F11" s="3">
        <f t="shared" si="1"/>
        <v>0.5</v>
      </c>
      <c r="I11" s="1">
        <v>1</v>
      </c>
      <c r="M11" s="1">
        <v>1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C12" s="1">
        <v>3</v>
      </c>
      <c r="D12" s="1">
        <v>1</v>
      </c>
      <c r="E12" s="1">
        <v>0</v>
      </c>
      <c r="F12" s="3">
        <f t="shared" si="1"/>
        <v>0</v>
      </c>
      <c r="G12" s="1">
        <v>1</v>
      </c>
      <c r="H12" s="1">
        <v>1</v>
      </c>
      <c r="I12" s="1">
        <v>1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C13" s="1">
        <v>1</v>
      </c>
      <c r="E13" s="1">
        <v>1</v>
      </c>
      <c r="F13" s="3">
        <f t="shared" si="1"/>
        <v>1</v>
      </c>
      <c r="H13" s="1">
        <v>2</v>
      </c>
      <c r="M13" s="1">
        <v>2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C14" s="1">
        <v>3</v>
      </c>
      <c r="E14" s="1">
        <v>0</v>
      </c>
      <c r="F14" s="3">
        <f t="shared" si="1"/>
        <v>0</v>
      </c>
      <c r="H14" s="1">
        <v>1</v>
      </c>
      <c r="M14" s="1">
        <v>1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C15" s="1">
        <v>3</v>
      </c>
      <c r="E15" s="1">
        <v>0</v>
      </c>
      <c r="F15" s="3">
        <f t="shared" si="1"/>
        <v>0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C16" s="1">
        <v>2</v>
      </c>
      <c r="E16" s="1">
        <v>1</v>
      </c>
      <c r="F16" s="3">
        <f t="shared" si="1"/>
        <v>0.5</v>
      </c>
      <c r="G16" s="1">
        <v>1</v>
      </c>
      <c r="I16" s="1">
        <v>1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C17" s="1">
        <v>3</v>
      </c>
      <c r="E17" s="1">
        <v>0</v>
      </c>
      <c r="F17" s="3">
        <f t="shared" si="1"/>
        <v>0</v>
      </c>
      <c r="I17" s="1">
        <v>1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C18" s="1">
        <v>3</v>
      </c>
      <c r="D18" s="1">
        <v>1</v>
      </c>
      <c r="E18" s="1">
        <v>2</v>
      </c>
      <c r="F18" s="3">
        <f t="shared" si="1"/>
        <v>0.6666666666666666</v>
      </c>
      <c r="G18" s="1">
        <v>1</v>
      </c>
      <c r="M18" s="1">
        <v>1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2</v>
      </c>
      <c r="D19" s="1">
        <v>2</v>
      </c>
      <c r="E19" s="1">
        <v>1</v>
      </c>
      <c r="F19" s="3">
        <f t="shared" si="1"/>
        <v>0.5</v>
      </c>
      <c r="G19" s="1">
        <v>2</v>
      </c>
      <c r="L19" s="1">
        <v>1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C20" s="1">
        <v>3</v>
      </c>
      <c r="D20" s="1">
        <v>1</v>
      </c>
      <c r="E20" s="1">
        <v>2</v>
      </c>
      <c r="F20" s="3">
        <f t="shared" si="1"/>
        <v>0.6666666666666666</v>
      </c>
      <c r="G20" s="1">
        <v>1</v>
      </c>
      <c r="M20" s="1">
        <v>1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C21" s="1">
        <v>5</v>
      </c>
      <c r="D21" s="1">
        <v>1</v>
      </c>
      <c r="E21" s="1">
        <v>2</v>
      </c>
      <c r="F21" s="3">
        <f t="shared" si="1"/>
        <v>0.4</v>
      </c>
      <c r="I21" s="1">
        <v>1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C22" s="1">
        <v>2</v>
      </c>
      <c r="D22" s="1">
        <v>2</v>
      </c>
      <c r="E22" s="1">
        <v>1</v>
      </c>
      <c r="F22" s="3">
        <f t="shared" si="1"/>
        <v>0.5</v>
      </c>
      <c r="H22" s="1">
        <v>1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C23" s="1">
        <v>5</v>
      </c>
      <c r="E23" s="1">
        <v>0</v>
      </c>
      <c r="F23" s="3">
        <f t="shared" si="1"/>
        <v>0</v>
      </c>
      <c r="G23" s="1">
        <v>1</v>
      </c>
      <c r="I23" s="1">
        <v>3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C24" s="1">
        <v>4</v>
      </c>
      <c r="D24" s="1">
        <v>1</v>
      </c>
      <c r="E24" s="1">
        <v>1</v>
      </c>
      <c r="F24" s="3">
        <f t="shared" si="1"/>
        <v>0.25</v>
      </c>
      <c r="G24" s="1">
        <v>1</v>
      </c>
      <c r="I24" s="1">
        <v>1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C25" s="1">
        <v>3</v>
      </c>
      <c r="E25" s="1">
        <v>2</v>
      </c>
      <c r="F25" s="3">
        <f t="shared" si="1"/>
        <v>0.6666666666666666</v>
      </c>
      <c r="G25" s="1">
        <v>2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C26" s="1">
        <v>2</v>
      </c>
      <c r="E26" s="1">
        <v>0</v>
      </c>
      <c r="F26" s="3">
        <f t="shared" si="1"/>
        <v>0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56</v>
      </c>
      <c r="D31" s="1">
        <f aca="true" t="shared" si="3" ref="D31:S31">SUM(D6:D29)</f>
        <v>10</v>
      </c>
      <c r="E31" s="1">
        <f t="shared" si="3"/>
        <v>14</v>
      </c>
      <c r="F31" s="3">
        <f>E31/C31</f>
        <v>0.25</v>
      </c>
      <c r="G31" s="1">
        <f t="shared" si="3"/>
        <v>10</v>
      </c>
      <c r="H31" s="1">
        <f t="shared" si="3"/>
        <v>7</v>
      </c>
      <c r="I31" s="1">
        <f t="shared" si="3"/>
        <v>13</v>
      </c>
      <c r="J31" s="1">
        <f t="shared" si="3"/>
        <v>0</v>
      </c>
      <c r="K31" s="1">
        <f t="shared" si="3"/>
        <v>0</v>
      </c>
      <c r="L31" s="1">
        <f t="shared" si="3"/>
        <v>1</v>
      </c>
      <c r="M31" s="1">
        <f t="shared" si="3"/>
        <v>7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3.140625" style="1" bestFit="1" customWidth="1"/>
    <col min="22" max="22" width="4.00390625" style="1" customWidth="1"/>
  </cols>
  <sheetData>
    <row r="1" spans="1:2" ht="12.75">
      <c r="A1">
        <v>40</v>
      </c>
      <c r="B1" t="s">
        <v>45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0</v>
      </c>
      <c r="D3" s="1">
        <f aca="true" t="shared" si="0" ref="D3:V3">D31</f>
        <v>0</v>
      </c>
      <c r="E3" s="1">
        <f t="shared" si="0"/>
        <v>0</v>
      </c>
      <c r="F3" s="3" t="e">
        <f t="shared" si="0"/>
        <v>#DIV/0!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4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v>38906</v>
      </c>
      <c r="B18" t="str">
        <f>KyleA!B18</f>
        <v>Redwood Falls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0</v>
      </c>
      <c r="D31" s="1">
        <f aca="true" t="shared" si="3" ref="D31:S31">SUM(D6:D29)</f>
        <v>0</v>
      </c>
      <c r="E31" s="1">
        <f t="shared" si="3"/>
        <v>0</v>
      </c>
      <c r="F31" s="3" t="e">
        <f>E31/C31</f>
        <v>#DIV/0!</v>
      </c>
      <c r="G31" s="1">
        <f t="shared" si="3"/>
        <v>0</v>
      </c>
      <c r="H31" s="1">
        <f t="shared" si="3"/>
        <v>0</v>
      </c>
      <c r="I31" s="1">
        <f t="shared" si="3"/>
        <v>0</v>
      </c>
      <c r="J31" s="1">
        <f t="shared" si="3"/>
        <v>0</v>
      </c>
      <c r="K31" s="1">
        <f t="shared" si="3"/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22</v>
      </c>
      <c r="B1" t="s">
        <v>56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0</v>
      </c>
      <c r="D3" s="1">
        <f aca="true" t="shared" si="0" ref="D3:V3">D31</f>
        <v>0</v>
      </c>
      <c r="E3" s="1">
        <f t="shared" si="0"/>
        <v>0</v>
      </c>
      <c r="F3" s="3" t="e">
        <f t="shared" si="0"/>
        <v>#DIV/0!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4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0</v>
      </c>
      <c r="D31" s="1">
        <f aca="true" t="shared" si="3" ref="D31:S31">SUM(D6:D29)</f>
        <v>0</v>
      </c>
      <c r="E31" s="1">
        <f t="shared" si="3"/>
        <v>0</v>
      </c>
      <c r="F31" s="3" t="e">
        <f>E31/C31</f>
        <v>#DIV/0!</v>
      </c>
      <c r="G31" s="1">
        <f t="shared" si="3"/>
        <v>0</v>
      </c>
      <c r="H31" s="1">
        <f t="shared" si="3"/>
        <v>0</v>
      </c>
      <c r="I31" s="1">
        <f t="shared" si="3"/>
        <v>0</v>
      </c>
      <c r="J31" s="1">
        <f t="shared" si="3"/>
        <v>0</v>
      </c>
      <c r="K31" s="1">
        <f t="shared" si="3"/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58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6.0039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33</v>
      </c>
      <c r="B1" t="s">
        <v>46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0</v>
      </c>
      <c r="D3" s="1">
        <f aca="true" t="shared" si="0" ref="D3:V3">D31</f>
        <v>0</v>
      </c>
      <c r="E3" s="1">
        <f t="shared" si="0"/>
        <v>0</v>
      </c>
      <c r="F3" s="3" t="e">
        <f t="shared" si="0"/>
        <v>#DIV/0!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4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0</v>
      </c>
      <c r="D31" s="1">
        <f aca="true" t="shared" si="3" ref="D31:S31">SUM(D6:D29)</f>
        <v>0</v>
      </c>
      <c r="E31" s="1">
        <f t="shared" si="3"/>
        <v>0</v>
      </c>
      <c r="F31" s="3" t="e">
        <f>E31/C31</f>
        <v>#DIV/0!</v>
      </c>
      <c r="G31" s="1">
        <f t="shared" si="3"/>
        <v>0</v>
      </c>
      <c r="H31" s="1">
        <f t="shared" si="3"/>
        <v>0</v>
      </c>
      <c r="I31" s="1">
        <f t="shared" si="3"/>
        <v>0</v>
      </c>
      <c r="J31" s="1">
        <f t="shared" si="3"/>
        <v>0</v>
      </c>
      <c r="K31" s="1">
        <f t="shared" si="3"/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V31"/>
  <sheetViews>
    <sheetView zoomScale="75" zoomScaleNormal="75" zoomScalePageLayoutView="0" workbookViewId="0" topLeftCell="A1">
      <selection activeCell="C6" sqref="C6:V31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6.0039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v>38894</v>
      </c>
      <c r="B14" t="str">
        <f>KyleA!B14</f>
        <v>Dassel-Cokato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0</v>
      </c>
      <c r="D31" s="1">
        <f aca="true" t="shared" si="3" ref="D31:S31">SUM(D6:D29)</f>
        <v>0</v>
      </c>
      <c r="E31" s="1">
        <f t="shared" si="3"/>
        <v>0</v>
      </c>
      <c r="F31" s="3" t="e">
        <f>E31/C31</f>
        <v>#DIV/0!</v>
      </c>
      <c r="G31" s="1">
        <f t="shared" si="3"/>
        <v>0</v>
      </c>
      <c r="H31" s="1">
        <f t="shared" si="3"/>
        <v>0</v>
      </c>
      <c r="I31" s="1">
        <f t="shared" si="3"/>
        <v>0</v>
      </c>
      <c r="J31" s="1">
        <f t="shared" si="3"/>
        <v>0</v>
      </c>
      <c r="K31" s="1">
        <f t="shared" si="3"/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6" sqref="C26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15</v>
      </c>
      <c r="B1" t="s">
        <v>49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C31</f>
        <v>10</v>
      </c>
      <c r="D3" s="1">
        <f t="shared" si="0"/>
        <v>2</v>
      </c>
      <c r="E3" s="1">
        <f t="shared" si="0"/>
        <v>2</v>
      </c>
      <c r="F3" s="3">
        <f t="shared" si="0"/>
        <v>0.2</v>
      </c>
      <c r="G3" s="1">
        <f t="shared" si="0"/>
        <v>2</v>
      </c>
      <c r="H3" s="1">
        <f t="shared" si="0"/>
        <v>3</v>
      </c>
      <c r="I3" s="1">
        <f t="shared" si="0"/>
        <v>2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2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5">
        <v>39972</v>
      </c>
      <c r="B6" t="s">
        <v>26</v>
      </c>
      <c r="C6" s="1">
        <v>0</v>
      </c>
      <c r="E6" s="1">
        <v>0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v>39975</v>
      </c>
      <c r="B7" t="s">
        <v>24</v>
      </c>
      <c r="C7" s="1">
        <v>0</v>
      </c>
      <c r="E7" s="1">
        <v>0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v>39976</v>
      </c>
      <c r="B8" t="s">
        <v>50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v>39977</v>
      </c>
      <c r="B9" t="s">
        <v>48</v>
      </c>
      <c r="C9" s="1">
        <v>0</v>
      </c>
      <c r="E9" s="1">
        <v>0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v>39978</v>
      </c>
      <c r="B10" t="s">
        <v>29</v>
      </c>
      <c r="C10" s="1">
        <v>0</v>
      </c>
      <c r="E10" s="1">
        <v>0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v>39979</v>
      </c>
      <c r="B11" t="s">
        <v>29</v>
      </c>
      <c r="C11" s="1">
        <v>1</v>
      </c>
      <c r="E11" s="1">
        <v>0</v>
      </c>
      <c r="F11" s="3">
        <f t="shared" si="1"/>
        <v>0</v>
      </c>
      <c r="I11" s="1">
        <v>1</v>
      </c>
      <c r="T11" s="4" t="e">
        <f t="shared" si="2"/>
        <v>#DIV/0!</v>
      </c>
    </row>
    <row r="12" spans="1:20" ht="12.75">
      <c r="A12" s="2">
        <v>39982</v>
      </c>
      <c r="B12" t="s">
        <v>28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v>39989</v>
      </c>
      <c r="B13" t="s">
        <v>27</v>
      </c>
      <c r="C13" s="1">
        <v>2</v>
      </c>
      <c r="D13" s="1">
        <v>1</v>
      </c>
      <c r="E13" s="1">
        <v>1</v>
      </c>
      <c r="F13" s="3">
        <f t="shared" si="1"/>
        <v>0.5</v>
      </c>
      <c r="G13" s="1">
        <v>1</v>
      </c>
      <c r="T13" s="4" t="e">
        <f t="shared" si="2"/>
        <v>#DIV/0!</v>
      </c>
    </row>
    <row r="14" spans="1:20" ht="12.75">
      <c r="A14" s="2">
        <v>39625</v>
      </c>
      <c r="B14" t="s">
        <v>51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v>39991</v>
      </c>
      <c r="B15" t="s">
        <v>43</v>
      </c>
      <c r="C15" s="1">
        <v>0</v>
      </c>
      <c r="E15" s="1">
        <v>0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v>39991</v>
      </c>
      <c r="B16" t="s">
        <v>52</v>
      </c>
      <c r="C16" s="1">
        <v>3</v>
      </c>
      <c r="E16" s="1">
        <v>1</v>
      </c>
      <c r="F16" s="3">
        <f t="shared" si="1"/>
        <v>0.3333333333333333</v>
      </c>
      <c r="G16" s="1">
        <v>1</v>
      </c>
      <c r="Q16" s="4"/>
      <c r="T16" s="4" t="e">
        <f t="shared" si="2"/>
        <v>#DIV/0!</v>
      </c>
    </row>
    <row r="17" spans="1:20" ht="12.75">
      <c r="A17" s="2">
        <v>39993</v>
      </c>
      <c r="B17" t="s">
        <v>31</v>
      </c>
      <c r="C17" s="1">
        <v>2</v>
      </c>
      <c r="E17" s="1">
        <v>0</v>
      </c>
      <c r="F17" s="3">
        <f t="shared" si="1"/>
        <v>0</v>
      </c>
      <c r="H17" s="1">
        <v>2</v>
      </c>
      <c r="I17" s="1">
        <v>1</v>
      </c>
      <c r="M17" s="1">
        <v>2</v>
      </c>
      <c r="Q17" s="4"/>
      <c r="T17" s="4" t="e">
        <f t="shared" si="2"/>
        <v>#DIV/0!</v>
      </c>
    </row>
    <row r="18" spans="1:20" ht="12.75">
      <c r="A18" s="2">
        <v>39996</v>
      </c>
      <c r="B18" t="s">
        <v>58</v>
      </c>
      <c r="C18" s="1">
        <v>1</v>
      </c>
      <c r="E18" s="1">
        <v>0</v>
      </c>
      <c r="F18" s="3">
        <f t="shared" si="1"/>
        <v>0</v>
      </c>
      <c r="Q18" s="4"/>
      <c r="T18" s="4" t="e">
        <f t="shared" si="2"/>
        <v>#DIV/0!</v>
      </c>
    </row>
    <row r="19" spans="1:20" ht="12.75">
      <c r="A19" s="2">
        <v>40000</v>
      </c>
      <c r="B19" t="s">
        <v>33</v>
      </c>
      <c r="C19" s="1">
        <v>1</v>
      </c>
      <c r="D19" s="1">
        <v>1</v>
      </c>
      <c r="E19" s="1">
        <v>0</v>
      </c>
      <c r="F19" s="3">
        <f t="shared" si="1"/>
        <v>0</v>
      </c>
      <c r="H19" s="1">
        <v>1</v>
      </c>
      <c r="Q19" s="4"/>
      <c r="T19" s="4" t="e">
        <f t="shared" si="2"/>
        <v>#DIV/0!</v>
      </c>
    </row>
    <row r="20" spans="1:20" ht="12.75">
      <c r="A20" s="2">
        <v>40003</v>
      </c>
      <c r="B20" t="s">
        <v>53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v>40005</v>
      </c>
      <c r="B21" s="8" t="s">
        <v>54</v>
      </c>
      <c r="C21" s="1">
        <v>0</v>
      </c>
      <c r="E21" s="1">
        <v>0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v>40005</v>
      </c>
      <c r="B22" s="8" t="s">
        <v>30</v>
      </c>
      <c r="C22" s="1">
        <v>0</v>
      </c>
      <c r="E22" s="1">
        <v>0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v>40010</v>
      </c>
      <c r="B23" s="8" t="s">
        <v>53</v>
      </c>
      <c r="C23" s="1">
        <v>0</v>
      </c>
      <c r="E23" s="1">
        <v>0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v>40012</v>
      </c>
      <c r="B24" s="8" t="s">
        <v>28</v>
      </c>
      <c r="C24" s="1">
        <v>0</v>
      </c>
      <c r="E24" s="1">
        <v>0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v>40012</v>
      </c>
      <c r="B25" s="8" t="s">
        <v>61</v>
      </c>
      <c r="C25" s="1">
        <v>0</v>
      </c>
      <c r="E25" s="1">
        <v>0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v>40013</v>
      </c>
      <c r="B26" s="8" t="s">
        <v>53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/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/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/>
      <c r="F29" s="3" t="e">
        <f t="shared" si="1"/>
        <v>#DIV/0!</v>
      </c>
      <c r="Q29" s="4"/>
      <c r="T29" s="4" t="e">
        <f t="shared" si="2"/>
        <v>#DIV/0!</v>
      </c>
    </row>
    <row r="30" spans="1:20" ht="12.75">
      <c r="A30" s="2"/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10</v>
      </c>
      <c r="D31" s="1">
        <f aca="true" t="shared" si="3" ref="D31:S31">SUM(D6:D29)</f>
        <v>2</v>
      </c>
      <c r="E31" s="1">
        <f t="shared" si="3"/>
        <v>2</v>
      </c>
      <c r="F31" s="3">
        <f>E31/C31</f>
        <v>0.2</v>
      </c>
      <c r="G31" s="1">
        <f t="shared" si="3"/>
        <v>2</v>
      </c>
      <c r="H31" s="1">
        <f t="shared" si="3"/>
        <v>3</v>
      </c>
      <c r="I31" s="1">
        <f t="shared" si="3"/>
        <v>2</v>
      </c>
      <c r="J31" s="1">
        <f t="shared" si="3"/>
        <v>0</v>
      </c>
      <c r="K31" s="1">
        <f t="shared" si="3"/>
        <v>0</v>
      </c>
      <c r="L31" s="1">
        <f t="shared" si="3"/>
        <v>0</v>
      </c>
      <c r="M31" s="1">
        <f t="shared" si="3"/>
        <v>2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51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6</v>
      </c>
      <c r="B1" t="s">
        <v>32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54</v>
      </c>
      <c r="D3" s="1">
        <f aca="true" t="shared" si="0" ref="D3:V3">D31</f>
        <v>6</v>
      </c>
      <c r="E3" s="1">
        <f t="shared" si="0"/>
        <v>14</v>
      </c>
      <c r="F3" s="3">
        <f t="shared" si="0"/>
        <v>0.25925925925925924</v>
      </c>
      <c r="G3" s="1">
        <f t="shared" si="0"/>
        <v>10</v>
      </c>
      <c r="H3" s="1">
        <f t="shared" si="0"/>
        <v>6</v>
      </c>
      <c r="I3" s="1">
        <f t="shared" si="0"/>
        <v>12</v>
      </c>
      <c r="J3" s="1">
        <f t="shared" si="0"/>
        <v>2</v>
      </c>
      <c r="K3" s="1">
        <f t="shared" si="0"/>
        <v>0</v>
      </c>
      <c r="L3" s="1">
        <f t="shared" si="0"/>
        <v>0</v>
      </c>
      <c r="M3" s="1">
        <f t="shared" si="0"/>
        <v>1</v>
      </c>
      <c r="N3" s="1">
        <f t="shared" si="0"/>
        <v>0</v>
      </c>
      <c r="O3" s="1">
        <f t="shared" si="0"/>
        <v>4</v>
      </c>
      <c r="P3" s="1">
        <f t="shared" si="0"/>
        <v>1</v>
      </c>
      <c r="Q3" s="1">
        <f t="shared" si="0"/>
        <v>12.667</v>
      </c>
      <c r="R3" s="1">
        <f t="shared" si="0"/>
        <v>25</v>
      </c>
      <c r="S3" s="1">
        <f t="shared" si="0"/>
        <v>20</v>
      </c>
      <c r="T3" s="4">
        <f t="shared" si="0"/>
        <v>11.052340727875583</v>
      </c>
      <c r="U3" s="1">
        <f t="shared" si="0"/>
        <v>24</v>
      </c>
      <c r="V3" s="1">
        <f t="shared" si="0"/>
        <v>13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ht="12.75">
      <c r="A6" s="2">
        <f>KyleA!A6</f>
        <v>39972</v>
      </c>
      <c r="B6" t="str">
        <f>KyleA!B6</f>
        <v>GFW</v>
      </c>
      <c r="C6" s="1">
        <v>1</v>
      </c>
      <c r="E6" s="1">
        <v>1</v>
      </c>
      <c r="F6" s="3">
        <f aca="true" t="shared" si="1" ref="F6:F29">E6/C6</f>
        <v>1</v>
      </c>
      <c r="O6" s="1">
        <v>1</v>
      </c>
      <c r="Q6" s="4">
        <v>1</v>
      </c>
      <c r="R6" s="1">
        <v>5</v>
      </c>
      <c r="S6" s="1">
        <v>3</v>
      </c>
      <c r="T6" s="4">
        <f aca="true" t="shared" si="2" ref="T6:T29">(S6*7)/Q6</f>
        <v>21</v>
      </c>
      <c r="U6" s="1">
        <v>3</v>
      </c>
      <c r="V6" s="1">
        <v>2</v>
      </c>
    </row>
    <row r="7" spans="1:22" ht="12.75">
      <c r="A7" s="2">
        <f>KyleA!A7</f>
        <v>39975</v>
      </c>
      <c r="B7" t="str">
        <f>KyleA!B7</f>
        <v>Litchfield</v>
      </c>
      <c r="C7" s="1">
        <v>3</v>
      </c>
      <c r="D7" s="1">
        <v>1</v>
      </c>
      <c r="E7" s="1">
        <v>2</v>
      </c>
      <c r="F7" s="3">
        <f t="shared" si="1"/>
        <v>0.6666666666666666</v>
      </c>
      <c r="J7" s="1">
        <v>1</v>
      </c>
      <c r="O7" s="1">
        <v>1</v>
      </c>
      <c r="Q7" s="4">
        <v>3</v>
      </c>
      <c r="R7" s="1">
        <v>6</v>
      </c>
      <c r="S7" s="1">
        <v>3</v>
      </c>
      <c r="T7" s="4">
        <f t="shared" si="2"/>
        <v>7</v>
      </c>
      <c r="U7" s="1">
        <v>4</v>
      </c>
      <c r="V7" s="1">
        <v>3</v>
      </c>
    </row>
    <row r="8" spans="1:20" ht="12.75">
      <c r="A8" s="2">
        <f>KyleA!A8</f>
        <v>39976</v>
      </c>
      <c r="B8" t="str">
        <f>KyleA!B8</f>
        <v>Cottonwood</v>
      </c>
      <c r="C8" s="1">
        <v>2</v>
      </c>
      <c r="E8" s="1">
        <v>0</v>
      </c>
      <c r="F8" s="3">
        <f t="shared" si="1"/>
        <v>0</v>
      </c>
      <c r="H8" s="1">
        <v>1</v>
      </c>
      <c r="I8" s="1">
        <v>1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C9" s="1">
        <v>3</v>
      </c>
      <c r="E9" s="1">
        <v>0</v>
      </c>
      <c r="F9" s="3">
        <f t="shared" si="1"/>
        <v>0</v>
      </c>
      <c r="I9" s="1">
        <v>1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C10" s="1">
        <v>1</v>
      </c>
      <c r="E10" s="1">
        <v>0</v>
      </c>
      <c r="F10" s="3">
        <f t="shared" si="1"/>
        <v>0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C11" s="1">
        <v>3</v>
      </c>
      <c r="E11" s="1">
        <v>2</v>
      </c>
      <c r="F11" s="3">
        <f t="shared" si="1"/>
        <v>0.6666666666666666</v>
      </c>
      <c r="G11" s="1">
        <v>1</v>
      </c>
      <c r="H11" s="1">
        <v>1</v>
      </c>
      <c r="I11" s="1">
        <v>1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C13" s="1">
        <v>4</v>
      </c>
      <c r="E13" s="1">
        <v>2</v>
      </c>
      <c r="F13" s="3">
        <f t="shared" si="1"/>
        <v>0.5</v>
      </c>
      <c r="G13" s="1">
        <v>1</v>
      </c>
      <c r="I13" s="1">
        <v>1</v>
      </c>
      <c r="M13" s="1">
        <v>1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C14" s="1">
        <v>2</v>
      </c>
      <c r="E14" s="1">
        <v>1</v>
      </c>
      <c r="F14" s="3">
        <f t="shared" si="1"/>
        <v>0.5</v>
      </c>
      <c r="G14" s="1">
        <v>2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C15" s="1">
        <v>4</v>
      </c>
      <c r="E15" s="1">
        <v>1</v>
      </c>
      <c r="F15" s="3">
        <f t="shared" si="1"/>
        <v>0.25</v>
      </c>
      <c r="G15" s="1">
        <v>1</v>
      </c>
      <c r="I15" s="1">
        <v>2</v>
      </c>
      <c r="Q15" s="4"/>
      <c r="T15" s="4" t="e">
        <f t="shared" si="2"/>
        <v>#DIV/0!</v>
      </c>
    </row>
    <row r="16" spans="1:22" ht="12.75">
      <c r="A16" s="2">
        <f>KyleA!A16</f>
        <v>39991</v>
      </c>
      <c r="B16" t="str">
        <f>KyleA!B16</f>
        <v>Prior lake</v>
      </c>
      <c r="C16" s="1">
        <v>2</v>
      </c>
      <c r="D16" s="1">
        <v>1</v>
      </c>
      <c r="E16" s="1">
        <v>0</v>
      </c>
      <c r="F16" s="3">
        <f t="shared" si="1"/>
        <v>0</v>
      </c>
      <c r="H16" s="1">
        <v>1</v>
      </c>
      <c r="O16" s="1">
        <v>1</v>
      </c>
      <c r="Q16" s="4">
        <v>4</v>
      </c>
      <c r="R16" s="1">
        <v>9</v>
      </c>
      <c r="S16" s="1">
        <v>9</v>
      </c>
      <c r="T16" s="4">
        <f t="shared" si="2"/>
        <v>15.75</v>
      </c>
      <c r="U16" s="1">
        <v>10</v>
      </c>
      <c r="V16" s="1">
        <v>3</v>
      </c>
    </row>
    <row r="17" spans="1:20" ht="12.75">
      <c r="A17" s="2">
        <f>KyleA!A17</f>
        <v>39993</v>
      </c>
      <c r="B17" t="str">
        <f>KyleA!B17</f>
        <v>Willmar</v>
      </c>
      <c r="C17" s="1">
        <v>4</v>
      </c>
      <c r="E17" s="1">
        <v>0</v>
      </c>
      <c r="F17" s="3">
        <f t="shared" si="1"/>
        <v>0</v>
      </c>
      <c r="G17" s="1">
        <v>1</v>
      </c>
      <c r="I17" s="1">
        <v>2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C18" s="1">
        <v>2</v>
      </c>
      <c r="E18" s="1">
        <v>0</v>
      </c>
      <c r="F18" s="3">
        <f t="shared" si="1"/>
        <v>0</v>
      </c>
      <c r="H18" s="1">
        <v>1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2</v>
      </c>
      <c r="D19" s="1">
        <v>1</v>
      </c>
      <c r="E19" s="1">
        <v>1</v>
      </c>
      <c r="F19" s="3">
        <f t="shared" si="1"/>
        <v>0.5</v>
      </c>
      <c r="G19" s="1">
        <v>1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C20" s="1">
        <v>4</v>
      </c>
      <c r="D20" s="1">
        <v>1</v>
      </c>
      <c r="E20" s="1">
        <v>1</v>
      </c>
      <c r="F20" s="3">
        <f t="shared" si="1"/>
        <v>0.25</v>
      </c>
      <c r="G20" s="1">
        <v>2</v>
      </c>
      <c r="J20" s="1">
        <v>1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C21" s="1">
        <v>5</v>
      </c>
      <c r="E21" s="1">
        <v>1</v>
      </c>
      <c r="F21" s="3">
        <f t="shared" si="1"/>
        <v>0.2</v>
      </c>
      <c r="I21" s="1">
        <v>1</v>
      </c>
      <c r="Q21" s="4"/>
      <c r="T21" s="4" t="e">
        <f t="shared" si="2"/>
        <v>#DIV/0!</v>
      </c>
    </row>
    <row r="22" spans="1:22" ht="12.75">
      <c r="A22" s="2">
        <f>KyleA!A22</f>
        <v>40005</v>
      </c>
      <c r="B22" t="str">
        <f>KyleA!B22</f>
        <v>Sacred Heart</v>
      </c>
      <c r="C22" s="1">
        <v>2</v>
      </c>
      <c r="D22" s="1">
        <v>2</v>
      </c>
      <c r="E22" s="1">
        <v>1</v>
      </c>
      <c r="F22" s="3">
        <f t="shared" si="1"/>
        <v>0.5</v>
      </c>
      <c r="H22" s="1">
        <v>1</v>
      </c>
      <c r="Q22" s="4">
        <v>1</v>
      </c>
      <c r="R22" s="1">
        <v>1</v>
      </c>
      <c r="S22" s="1">
        <v>1</v>
      </c>
      <c r="T22" s="4">
        <f t="shared" si="2"/>
        <v>7</v>
      </c>
      <c r="U22" s="1">
        <v>2</v>
      </c>
      <c r="V22" s="1">
        <v>1</v>
      </c>
    </row>
    <row r="23" spans="1:20" ht="12.75">
      <c r="A23" s="2">
        <f>KyleA!A23</f>
        <v>40010</v>
      </c>
      <c r="B23" t="str">
        <f>KyleA!B23</f>
        <v>EV-Watkins</v>
      </c>
      <c r="C23" s="1">
        <v>5</v>
      </c>
      <c r="E23" s="1">
        <v>0</v>
      </c>
      <c r="F23" s="3">
        <f t="shared" si="1"/>
        <v>0</v>
      </c>
      <c r="I23" s="1">
        <v>2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C24" s="1">
        <v>3</v>
      </c>
      <c r="E24" s="1">
        <v>0</v>
      </c>
      <c r="F24" s="3">
        <f t="shared" si="1"/>
        <v>0</v>
      </c>
      <c r="G24" s="1">
        <v>1</v>
      </c>
      <c r="H24" s="1">
        <v>1</v>
      </c>
      <c r="Q24" s="4"/>
      <c r="T24" s="4" t="e">
        <f t="shared" si="2"/>
        <v>#DIV/0!</v>
      </c>
    </row>
    <row r="25" spans="1:22" ht="12.75">
      <c r="A25" s="2">
        <f>KyleA!A25</f>
        <v>40012</v>
      </c>
      <c r="B25" t="str">
        <f>KyleA!B25</f>
        <v>MACCRAY</v>
      </c>
      <c r="C25" s="1">
        <v>0</v>
      </c>
      <c r="E25" s="1">
        <v>0</v>
      </c>
      <c r="F25" s="3" t="e">
        <f t="shared" si="1"/>
        <v>#DIV/0!</v>
      </c>
      <c r="P25" s="1">
        <v>1</v>
      </c>
      <c r="Q25" s="4">
        <v>0.667</v>
      </c>
      <c r="R25" s="1">
        <v>0</v>
      </c>
      <c r="S25" s="1">
        <v>0</v>
      </c>
      <c r="T25" s="4">
        <f t="shared" si="2"/>
        <v>0</v>
      </c>
      <c r="U25" s="1">
        <v>2</v>
      </c>
      <c r="V25" s="1">
        <v>0</v>
      </c>
    </row>
    <row r="26" spans="1:22" ht="12.75">
      <c r="A26" s="2">
        <f>KyleA!A26</f>
        <v>40013</v>
      </c>
      <c r="B26" t="str">
        <f>KyleA!B26</f>
        <v>EV-Watkins</v>
      </c>
      <c r="C26" s="1">
        <v>2</v>
      </c>
      <c r="E26" s="1">
        <v>1</v>
      </c>
      <c r="F26" s="3">
        <f t="shared" si="1"/>
        <v>0.5</v>
      </c>
      <c r="I26" s="1">
        <v>1</v>
      </c>
      <c r="O26" s="1">
        <v>1</v>
      </c>
      <c r="Q26" s="4">
        <v>3</v>
      </c>
      <c r="R26" s="1">
        <v>4</v>
      </c>
      <c r="S26" s="1">
        <v>4</v>
      </c>
      <c r="T26" s="4">
        <f t="shared" si="2"/>
        <v>9.333333333333334</v>
      </c>
      <c r="U26" s="1">
        <v>3</v>
      </c>
      <c r="V26" s="1">
        <v>4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54</v>
      </c>
      <c r="D31" s="1">
        <f aca="true" t="shared" si="3" ref="D31:S31">SUM(D6:D29)</f>
        <v>6</v>
      </c>
      <c r="E31" s="1">
        <f t="shared" si="3"/>
        <v>14</v>
      </c>
      <c r="F31" s="3">
        <f>E31/C31</f>
        <v>0.25925925925925924</v>
      </c>
      <c r="G31" s="1">
        <f t="shared" si="3"/>
        <v>10</v>
      </c>
      <c r="H31" s="1">
        <f t="shared" si="3"/>
        <v>6</v>
      </c>
      <c r="I31" s="1">
        <f t="shared" si="3"/>
        <v>12</v>
      </c>
      <c r="J31" s="1">
        <f t="shared" si="3"/>
        <v>2</v>
      </c>
      <c r="K31" s="1">
        <f t="shared" si="3"/>
        <v>0</v>
      </c>
      <c r="L31" s="1">
        <f t="shared" si="3"/>
        <v>0</v>
      </c>
      <c r="M31" s="1">
        <f t="shared" si="3"/>
        <v>1</v>
      </c>
      <c r="N31" s="1">
        <f t="shared" si="3"/>
        <v>0</v>
      </c>
      <c r="O31" s="1">
        <f t="shared" si="3"/>
        <v>4</v>
      </c>
      <c r="P31" s="1">
        <f t="shared" si="3"/>
        <v>1</v>
      </c>
      <c r="Q31" s="1">
        <f t="shared" si="3"/>
        <v>12.667</v>
      </c>
      <c r="R31" s="1">
        <f t="shared" si="3"/>
        <v>25</v>
      </c>
      <c r="S31" s="1">
        <f t="shared" si="3"/>
        <v>20</v>
      </c>
      <c r="T31" s="4">
        <f>(S31*7)/Q31</f>
        <v>11.052340727875583</v>
      </c>
      <c r="U31" s="1">
        <f>SUM(U6:U29)</f>
        <v>24</v>
      </c>
      <c r="V31" s="1">
        <f>SUM(V6:V29)</f>
        <v>13</v>
      </c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6" sqref="C26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0039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3.28125" style="1" customWidth="1"/>
    <col min="22" max="22" width="4.00390625" style="1" customWidth="1"/>
  </cols>
  <sheetData>
    <row r="1" spans="1:2" ht="12.75">
      <c r="A1">
        <v>18</v>
      </c>
      <c r="B1" t="s">
        <v>44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22</v>
      </c>
      <c r="D3" s="1">
        <f aca="true" t="shared" si="0" ref="D3:V3">D31</f>
        <v>3</v>
      </c>
      <c r="E3" s="1">
        <f t="shared" si="0"/>
        <v>6</v>
      </c>
      <c r="F3" s="3">
        <f t="shared" si="0"/>
        <v>0.2727272727272727</v>
      </c>
      <c r="G3" s="1">
        <f t="shared" si="0"/>
        <v>3</v>
      </c>
      <c r="H3" s="1">
        <f t="shared" si="0"/>
        <v>2</v>
      </c>
      <c r="I3" s="1">
        <f t="shared" si="0"/>
        <v>4</v>
      </c>
      <c r="J3" s="1">
        <f t="shared" si="0"/>
        <v>1</v>
      </c>
      <c r="K3" s="1">
        <f t="shared" si="0"/>
        <v>0</v>
      </c>
      <c r="L3" s="1">
        <f t="shared" si="0"/>
        <v>1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2</v>
      </c>
      <c r="E6" s="1">
        <v>0</v>
      </c>
      <c r="F6" s="3">
        <f aca="true" t="shared" si="1" ref="F6:F29">E6/C6</f>
        <v>0</v>
      </c>
      <c r="H6" s="1">
        <v>1</v>
      </c>
      <c r="I6" s="1">
        <v>1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C7" s="1">
        <v>3</v>
      </c>
      <c r="E7" s="1">
        <v>1</v>
      </c>
      <c r="F7" s="3">
        <f t="shared" si="1"/>
        <v>0.3333333333333333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C9" s="1">
        <v>2</v>
      </c>
      <c r="E9" s="1">
        <v>0</v>
      </c>
      <c r="F9" s="3">
        <f t="shared" si="1"/>
        <v>0</v>
      </c>
      <c r="I9" s="1">
        <v>1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C10" s="1">
        <v>3</v>
      </c>
      <c r="E10" s="1">
        <v>0</v>
      </c>
      <c r="F10" s="3">
        <f t="shared" si="1"/>
        <v>0</v>
      </c>
      <c r="I10" s="1">
        <v>1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C12" s="1">
        <v>2</v>
      </c>
      <c r="D12" s="1">
        <v>1</v>
      </c>
      <c r="E12" s="1">
        <v>2</v>
      </c>
      <c r="F12" s="3">
        <f t="shared" si="1"/>
        <v>1</v>
      </c>
      <c r="G12" s="1">
        <v>1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C17" s="1">
        <v>1</v>
      </c>
      <c r="E17" s="1">
        <v>0</v>
      </c>
      <c r="F17" s="3">
        <f t="shared" si="1"/>
        <v>0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C18" s="1">
        <v>1</v>
      </c>
      <c r="E18" s="1">
        <v>1</v>
      </c>
      <c r="F18" s="3">
        <f t="shared" si="1"/>
        <v>1</v>
      </c>
      <c r="H18" s="1">
        <v>1</v>
      </c>
      <c r="J18" s="1">
        <v>1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3</v>
      </c>
      <c r="D19" s="1">
        <v>1</v>
      </c>
      <c r="E19" s="1">
        <v>1</v>
      </c>
      <c r="F19" s="3">
        <f t="shared" si="1"/>
        <v>0.3333333333333333</v>
      </c>
      <c r="G19" s="1">
        <v>1</v>
      </c>
      <c r="L19" s="1">
        <v>1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C21" s="1">
        <v>4</v>
      </c>
      <c r="D21" s="1">
        <v>1</v>
      </c>
      <c r="E21" s="1">
        <v>1</v>
      </c>
      <c r="F21" s="3">
        <f t="shared" si="1"/>
        <v>0.25</v>
      </c>
      <c r="G21" s="1">
        <v>1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C22" s="1">
        <v>0</v>
      </c>
      <c r="E22" s="1">
        <v>0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C23" s="1">
        <v>1</v>
      </c>
      <c r="E23" s="1">
        <v>0</v>
      </c>
      <c r="F23" s="3">
        <f t="shared" si="1"/>
        <v>0</v>
      </c>
      <c r="I23" s="1">
        <v>1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22</v>
      </c>
      <c r="D31" s="1">
        <f aca="true" t="shared" si="3" ref="D31:S31">SUM(D6:D29)</f>
        <v>3</v>
      </c>
      <c r="E31" s="1">
        <f t="shared" si="3"/>
        <v>6</v>
      </c>
      <c r="F31" s="3">
        <f>E31/C31</f>
        <v>0.2727272727272727</v>
      </c>
      <c r="G31" s="1">
        <f t="shared" si="3"/>
        <v>3</v>
      </c>
      <c r="H31" s="1">
        <f t="shared" si="3"/>
        <v>2</v>
      </c>
      <c r="I31" s="1">
        <f t="shared" si="3"/>
        <v>4</v>
      </c>
      <c r="J31" s="1">
        <f t="shared" si="3"/>
        <v>1</v>
      </c>
      <c r="K31" s="1">
        <f t="shared" si="3"/>
        <v>0</v>
      </c>
      <c r="L31" s="1">
        <f t="shared" si="3"/>
        <v>1</v>
      </c>
      <c r="M31" s="1">
        <f t="shared" si="3"/>
        <v>0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7.140625" style="1" bestFit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5</v>
      </c>
      <c r="B1" t="s">
        <v>25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59</v>
      </c>
      <c r="D3" s="1">
        <f aca="true" t="shared" si="0" ref="D3:V3">D31</f>
        <v>17</v>
      </c>
      <c r="E3" s="1">
        <f t="shared" si="0"/>
        <v>25</v>
      </c>
      <c r="F3" s="3">
        <f t="shared" si="0"/>
        <v>0.423728813559322</v>
      </c>
      <c r="G3" s="1">
        <f t="shared" si="0"/>
        <v>20</v>
      </c>
      <c r="H3" s="1">
        <f t="shared" si="0"/>
        <v>17</v>
      </c>
      <c r="I3" s="1">
        <f t="shared" si="0"/>
        <v>4</v>
      </c>
      <c r="J3" s="1">
        <f t="shared" si="0"/>
        <v>5</v>
      </c>
      <c r="K3" s="1">
        <f t="shared" si="0"/>
        <v>0</v>
      </c>
      <c r="L3" s="1">
        <f t="shared" si="0"/>
        <v>3</v>
      </c>
      <c r="M3" s="1">
        <f t="shared" si="0"/>
        <v>1</v>
      </c>
      <c r="N3" s="1">
        <f t="shared" si="0"/>
        <v>1</v>
      </c>
      <c r="O3" s="1">
        <f t="shared" si="0"/>
        <v>2</v>
      </c>
      <c r="P3" s="1">
        <f t="shared" si="0"/>
        <v>0</v>
      </c>
      <c r="Q3" s="1">
        <f t="shared" si="0"/>
        <v>28.3337</v>
      </c>
      <c r="R3" s="1">
        <f t="shared" si="0"/>
        <v>23</v>
      </c>
      <c r="S3" s="1">
        <f t="shared" si="0"/>
        <v>14</v>
      </c>
      <c r="T3" s="1">
        <f t="shared" si="0"/>
        <v>3.4587787687453457</v>
      </c>
      <c r="U3" s="1">
        <f t="shared" si="0"/>
        <v>30</v>
      </c>
      <c r="V3" s="1">
        <f t="shared" si="0"/>
        <v>13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3</v>
      </c>
      <c r="D6" s="1">
        <v>1</v>
      </c>
      <c r="E6" s="1">
        <v>1</v>
      </c>
      <c r="F6" s="3">
        <f aca="true" t="shared" si="1" ref="F6:F29">E6/C6</f>
        <v>0.3333333333333333</v>
      </c>
      <c r="G6" s="1">
        <v>1</v>
      </c>
      <c r="H6" s="1">
        <v>1</v>
      </c>
      <c r="L6" s="1">
        <v>1</v>
      </c>
      <c r="Q6" s="4"/>
      <c r="T6" s="4" t="e">
        <f aca="true" t="shared" si="2" ref="T6:T29">(S6*7)/Q6</f>
        <v>#DIV/0!</v>
      </c>
    </row>
    <row r="7" spans="1:22" ht="12.75">
      <c r="A7" s="2">
        <f>KyleA!A7</f>
        <v>39975</v>
      </c>
      <c r="B7" t="str">
        <f>KyleA!B7</f>
        <v>Litchfield</v>
      </c>
      <c r="C7" s="1">
        <v>3</v>
      </c>
      <c r="E7" s="1">
        <v>1</v>
      </c>
      <c r="F7" s="3">
        <f t="shared" si="1"/>
        <v>0.3333333333333333</v>
      </c>
      <c r="G7" s="1">
        <v>2</v>
      </c>
      <c r="Q7" s="4">
        <v>0.667</v>
      </c>
      <c r="R7" s="1">
        <v>0</v>
      </c>
      <c r="S7" s="1">
        <v>0</v>
      </c>
      <c r="T7" s="4">
        <f t="shared" si="2"/>
        <v>0</v>
      </c>
      <c r="U7" s="1">
        <v>0</v>
      </c>
      <c r="V7" s="1">
        <v>0</v>
      </c>
    </row>
    <row r="8" spans="1:20" ht="12.75">
      <c r="A8" s="2">
        <f>KyleA!A8</f>
        <v>39976</v>
      </c>
      <c r="B8" t="str">
        <f>KyleA!B8</f>
        <v>Cottonwood</v>
      </c>
      <c r="C8" s="1">
        <v>3</v>
      </c>
      <c r="E8" s="1">
        <v>1</v>
      </c>
      <c r="F8" s="3">
        <f t="shared" si="1"/>
        <v>0.3333333333333333</v>
      </c>
      <c r="G8" s="1">
        <v>3</v>
      </c>
      <c r="J8" s="1">
        <v>1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C9" s="1">
        <v>2</v>
      </c>
      <c r="E9" s="1">
        <v>0</v>
      </c>
      <c r="F9" s="3">
        <f t="shared" si="1"/>
        <v>0</v>
      </c>
      <c r="G9" s="1">
        <v>1</v>
      </c>
      <c r="T9" s="4" t="e">
        <f t="shared" si="2"/>
        <v>#DIV/0!</v>
      </c>
    </row>
    <row r="10" spans="1:22" ht="12.75">
      <c r="A10" s="2">
        <f>KyleA!A10</f>
        <v>39978</v>
      </c>
      <c r="B10" t="str">
        <f>KyleA!B10</f>
        <v>NLS</v>
      </c>
      <c r="C10" s="1">
        <v>3</v>
      </c>
      <c r="E10" s="1">
        <v>1</v>
      </c>
      <c r="F10" s="3">
        <f t="shared" si="1"/>
        <v>0.3333333333333333</v>
      </c>
      <c r="O10" s="1">
        <v>1</v>
      </c>
      <c r="Q10" s="1">
        <v>7</v>
      </c>
      <c r="R10" s="1">
        <v>4</v>
      </c>
      <c r="S10" s="1">
        <v>3</v>
      </c>
      <c r="T10" s="4">
        <f t="shared" si="2"/>
        <v>3</v>
      </c>
      <c r="U10" s="1">
        <v>5</v>
      </c>
      <c r="V10" s="1">
        <v>3</v>
      </c>
    </row>
    <row r="11" spans="1:20" ht="12.75">
      <c r="A11" s="2">
        <f>KyleA!A11</f>
        <v>39979</v>
      </c>
      <c r="B11" t="str">
        <f>KyleA!B11</f>
        <v>NLS</v>
      </c>
      <c r="C11" s="1">
        <v>4</v>
      </c>
      <c r="D11" s="1">
        <v>2</v>
      </c>
      <c r="E11" s="1">
        <v>2</v>
      </c>
      <c r="F11" s="3">
        <f t="shared" si="1"/>
        <v>0.5</v>
      </c>
      <c r="G11" s="1">
        <v>3</v>
      </c>
      <c r="M11" s="1">
        <v>1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C12" s="1">
        <v>5</v>
      </c>
      <c r="D12" s="1">
        <v>3</v>
      </c>
      <c r="E12" s="1">
        <v>4</v>
      </c>
      <c r="F12" s="3">
        <f t="shared" si="1"/>
        <v>0.8</v>
      </c>
      <c r="G12" s="1">
        <v>1</v>
      </c>
      <c r="J12" s="1">
        <v>1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C13" s="1">
        <v>3</v>
      </c>
      <c r="D13" s="1">
        <v>2</v>
      </c>
      <c r="E13" s="1">
        <v>1</v>
      </c>
      <c r="F13" s="3">
        <f t="shared" si="1"/>
        <v>0.3333333333333333</v>
      </c>
      <c r="G13" s="1">
        <v>1</v>
      </c>
      <c r="H13" s="1">
        <v>1</v>
      </c>
      <c r="L13" s="1">
        <v>1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C14" s="1">
        <v>2</v>
      </c>
      <c r="E14" s="1">
        <v>1</v>
      </c>
      <c r="F14" s="3">
        <f t="shared" si="1"/>
        <v>0.5</v>
      </c>
      <c r="H14" s="1">
        <v>1</v>
      </c>
      <c r="Q14" s="4"/>
      <c r="T14" s="4" t="e">
        <f t="shared" si="2"/>
        <v>#DIV/0!</v>
      </c>
    </row>
    <row r="15" spans="1:22" ht="12.75">
      <c r="A15" s="2">
        <f>KyleA!A15</f>
        <v>39991</v>
      </c>
      <c r="B15" t="str">
        <f>KyleA!B15</f>
        <v>Hutchinson</v>
      </c>
      <c r="C15" s="1">
        <v>3</v>
      </c>
      <c r="D15" s="1">
        <v>1</v>
      </c>
      <c r="E15" s="1">
        <v>2</v>
      </c>
      <c r="F15" s="3">
        <f t="shared" si="1"/>
        <v>0.6666666666666666</v>
      </c>
      <c r="G15" s="1">
        <v>1</v>
      </c>
      <c r="H15" s="1">
        <v>1</v>
      </c>
      <c r="J15" s="1">
        <v>1</v>
      </c>
      <c r="O15" s="1">
        <v>1</v>
      </c>
      <c r="Q15" s="4">
        <v>5.6667</v>
      </c>
      <c r="R15" s="1">
        <v>8</v>
      </c>
      <c r="S15" s="1">
        <v>5</v>
      </c>
      <c r="T15" s="4">
        <f t="shared" si="2"/>
        <v>6.176434256269081</v>
      </c>
      <c r="U15" s="1">
        <v>12</v>
      </c>
      <c r="V15" s="1">
        <v>3</v>
      </c>
    </row>
    <row r="16" spans="1:20" ht="12.75">
      <c r="A16" s="2">
        <f>KyleA!A16</f>
        <v>39991</v>
      </c>
      <c r="B16" t="str">
        <f>KyleA!B16</f>
        <v>Prior lake</v>
      </c>
      <c r="C16" s="1">
        <v>2</v>
      </c>
      <c r="D16" s="1">
        <v>1</v>
      </c>
      <c r="E16" s="1">
        <v>1</v>
      </c>
      <c r="F16" s="3">
        <f t="shared" si="1"/>
        <v>0.5</v>
      </c>
      <c r="H16" s="1">
        <v>1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C17" s="1">
        <v>2</v>
      </c>
      <c r="D17" s="1">
        <v>1</v>
      </c>
      <c r="E17" s="1">
        <v>0</v>
      </c>
      <c r="F17" s="3">
        <f t="shared" si="1"/>
        <v>0</v>
      </c>
      <c r="H17" s="1">
        <v>2</v>
      </c>
      <c r="I17" s="1">
        <v>1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C18" s="1">
        <v>3</v>
      </c>
      <c r="E18" s="1">
        <v>1</v>
      </c>
      <c r="F18" s="3">
        <f t="shared" si="1"/>
        <v>0.3333333333333333</v>
      </c>
      <c r="I18" s="1">
        <v>1</v>
      </c>
      <c r="Q18" s="4"/>
      <c r="T18" s="4" t="e">
        <f t="shared" si="2"/>
        <v>#DIV/0!</v>
      </c>
    </row>
    <row r="19" spans="1:22" ht="12.75">
      <c r="A19" s="2">
        <f>KyleA!A19</f>
        <v>40000</v>
      </c>
      <c r="B19" t="str">
        <f>KyleA!B19</f>
        <v>BLH</v>
      </c>
      <c r="C19" s="1">
        <v>0</v>
      </c>
      <c r="D19" s="1">
        <v>1</v>
      </c>
      <c r="E19" s="1">
        <v>0</v>
      </c>
      <c r="F19" s="3" t="e">
        <f t="shared" si="1"/>
        <v>#DIV/0!</v>
      </c>
      <c r="H19" s="1">
        <v>3</v>
      </c>
      <c r="N19" s="1">
        <v>1</v>
      </c>
      <c r="Q19" s="4">
        <v>5</v>
      </c>
      <c r="R19" s="1">
        <v>0</v>
      </c>
      <c r="S19" s="1">
        <v>0</v>
      </c>
      <c r="T19" s="4">
        <f t="shared" si="2"/>
        <v>0</v>
      </c>
      <c r="U19" s="1">
        <v>1</v>
      </c>
      <c r="V19" s="1">
        <v>2</v>
      </c>
    </row>
    <row r="20" spans="1:20" ht="12.75">
      <c r="A20" s="2">
        <f>KyleA!A20</f>
        <v>40003</v>
      </c>
      <c r="B20" t="str">
        <f>KyleA!B20</f>
        <v>EV-Watkins</v>
      </c>
      <c r="C20" s="1">
        <v>3</v>
      </c>
      <c r="D20" s="1">
        <v>1</v>
      </c>
      <c r="E20" s="1">
        <v>1</v>
      </c>
      <c r="F20" s="3">
        <f t="shared" si="1"/>
        <v>0.3333333333333333</v>
      </c>
      <c r="H20" s="1">
        <v>1</v>
      </c>
      <c r="Q20" s="4"/>
      <c r="T20" s="4" t="e">
        <f t="shared" si="2"/>
        <v>#DIV/0!</v>
      </c>
    </row>
    <row r="21" spans="1:22" ht="12.75">
      <c r="A21" s="2">
        <f>KyleA!A21</f>
        <v>40005</v>
      </c>
      <c r="B21" t="str">
        <f>KyleA!B21</f>
        <v>Paynesville</v>
      </c>
      <c r="C21" s="1">
        <v>1</v>
      </c>
      <c r="E21" s="1">
        <v>1</v>
      </c>
      <c r="F21" s="3">
        <f t="shared" si="1"/>
        <v>1</v>
      </c>
      <c r="G21" s="1">
        <v>1</v>
      </c>
      <c r="H21" s="1">
        <v>2</v>
      </c>
      <c r="Q21" s="4">
        <v>4.667</v>
      </c>
      <c r="R21" s="1">
        <v>5</v>
      </c>
      <c r="S21" s="1">
        <v>5</v>
      </c>
      <c r="T21" s="4">
        <f t="shared" si="2"/>
        <v>7.499464323976859</v>
      </c>
      <c r="U21" s="1">
        <v>6</v>
      </c>
      <c r="V21" s="1">
        <v>4</v>
      </c>
    </row>
    <row r="22" spans="1:20" ht="12.75">
      <c r="A22" s="2">
        <f>KyleA!A22</f>
        <v>40005</v>
      </c>
      <c r="B22" t="str">
        <f>KyleA!B22</f>
        <v>Sacred Heart</v>
      </c>
      <c r="C22" s="1">
        <v>2</v>
      </c>
      <c r="D22" s="1">
        <v>1</v>
      </c>
      <c r="E22" s="1">
        <v>1</v>
      </c>
      <c r="F22" s="3">
        <f t="shared" si="1"/>
        <v>0.5</v>
      </c>
      <c r="G22" s="1">
        <v>1</v>
      </c>
      <c r="H22" s="1">
        <v>1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C23" s="1">
        <v>4</v>
      </c>
      <c r="D23" s="1">
        <v>2</v>
      </c>
      <c r="E23" s="1">
        <v>2</v>
      </c>
      <c r="F23" s="3">
        <f t="shared" si="1"/>
        <v>0.5</v>
      </c>
      <c r="G23" s="1">
        <v>1</v>
      </c>
      <c r="H23" s="1">
        <v>1</v>
      </c>
      <c r="J23" s="1">
        <v>1</v>
      </c>
      <c r="Q23" s="4"/>
      <c r="T23" s="4" t="e">
        <f t="shared" si="2"/>
        <v>#DIV/0!</v>
      </c>
    </row>
    <row r="24" spans="1:22" ht="12.75">
      <c r="A24" s="2">
        <f>KyleA!A24</f>
        <v>40012</v>
      </c>
      <c r="B24" t="str">
        <f>KyleA!B24</f>
        <v>Tritown</v>
      </c>
      <c r="C24" s="1">
        <v>4</v>
      </c>
      <c r="E24" s="1">
        <v>0</v>
      </c>
      <c r="F24" s="3">
        <f t="shared" si="1"/>
        <v>0</v>
      </c>
      <c r="H24" s="1">
        <v>2</v>
      </c>
      <c r="I24" s="1">
        <v>2</v>
      </c>
      <c r="Q24" s="4">
        <v>5.333</v>
      </c>
      <c r="R24" s="1">
        <v>6</v>
      </c>
      <c r="S24" s="1">
        <v>1</v>
      </c>
      <c r="T24" s="4">
        <f t="shared" si="2"/>
        <v>1.3125820363772736</v>
      </c>
      <c r="U24" s="1">
        <v>6</v>
      </c>
      <c r="V24" s="1">
        <v>1</v>
      </c>
    </row>
    <row r="25" spans="1:20" ht="12.75">
      <c r="A25" s="2">
        <f>KyleA!A25</f>
        <v>40012</v>
      </c>
      <c r="B25" t="str">
        <f>KyleA!B25</f>
        <v>MACCRAY</v>
      </c>
      <c r="C25" s="1">
        <v>4</v>
      </c>
      <c r="D25" s="1">
        <v>1</v>
      </c>
      <c r="E25" s="1">
        <v>3</v>
      </c>
      <c r="F25" s="3">
        <f t="shared" si="1"/>
        <v>0.75</v>
      </c>
      <c r="G25" s="1">
        <v>3</v>
      </c>
      <c r="L25" s="1">
        <v>1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C26" s="1">
        <v>3</v>
      </c>
      <c r="E26" s="1">
        <v>1</v>
      </c>
      <c r="F26" s="3">
        <f t="shared" si="1"/>
        <v>0.3333333333333333</v>
      </c>
      <c r="G26" s="1">
        <v>1</v>
      </c>
      <c r="J26" s="1">
        <v>1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59</v>
      </c>
      <c r="D31" s="1">
        <f aca="true" t="shared" si="3" ref="D31:S31">SUM(D6:D29)</f>
        <v>17</v>
      </c>
      <c r="E31" s="1">
        <f t="shared" si="3"/>
        <v>25</v>
      </c>
      <c r="F31" s="3">
        <f>E31/C31</f>
        <v>0.423728813559322</v>
      </c>
      <c r="G31" s="1">
        <f t="shared" si="3"/>
        <v>20</v>
      </c>
      <c r="H31" s="1">
        <f t="shared" si="3"/>
        <v>17</v>
      </c>
      <c r="I31" s="1">
        <f t="shared" si="3"/>
        <v>4</v>
      </c>
      <c r="J31" s="1">
        <f t="shared" si="3"/>
        <v>5</v>
      </c>
      <c r="K31" s="1">
        <f t="shared" si="3"/>
        <v>0</v>
      </c>
      <c r="L31" s="1">
        <f t="shared" si="3"/>
        <v>3</v>
      </c>
      <c r="M31" s="1">
        <f t="shared" si="3"/>
        <v>1</v>
      </c>
      <c r="N31" s="1">
        <f t="shared" si="3"/>
        <v>1</v>
      </c>
      <c r="O31" s="1">
        <f t="shared" si="3"/>
        <v>2</v>
      </c>
      <c r="P31" s="1">
        <f t="shared" si="3"/>
        <v>0</v>
      </c>
      <c r="Q31" s="1">
        <f t="shared" si="3"/>
        <v>28.3337</v>
      </c>
      <c r="R31" s="1">
        <f t="shared" si="3"/>
        <v>23</v>
      </c>
      <c r="S31" s="1">
        <f t="shared" si="3"/>
        <v>14</v>
      </c>
      <c r="T31" s="4">
        <f>(S31*7)/Q31</f>
        <v>3.4587787687453457</v>
      </c>
      <c r="U31" s="1">
        <f>SUM(U6:U29)</f>
        <v>30</v>
      </c>
      <c r="V31" s="1">
        <f>SUM(V6:V29)</f>
        <v>13</v>
      </c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57421875" style="1" customWidth="1"/>
    <col min="18" max="18" width="3.140625" style="1" customWidth="1"/>
    <col min="19" max="19" width="3.7109375" style="1" customWidth="1"/>
    <col min="20" max="20" width="7.140625" style="1" customWidth="1"/>
    <col min="21" max="21" width="3.140625" style="1" customWidth="1"/>
    <col min="22" max="22" width="4.00390625" style="1" customWidth="1"/>
  </cols>
  <sheetData>
    <row r="1" spans="1:2" ht="12.75">
      <c r="A1">
        <v>2</v>
      </c>
      <c r="B1" t="s">
        <v>34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62</v>
      </c>
      <c r="D3" s="1">
        <f aca="true" t="shared" si="0" ref="D3:V3">D31</f>
        <v>14</v>
      </c>
      <c r="E3" s="1">
        <f t="shared" si="0"/>
        <v>31</v>
      </c>
      <c r="F3" s="3">
        <f t="shared" si="0"/>
        <v>0.5</v>
      </c>
      <c r="G3" s="1">
        <f t="shared" si="0"/>
        <v>16</v>
      </c>
      <c r="H3" s="1">
        <f t="shared" si="0"/>
        <v>15</v>
      </c>
      <c r="I3" s="1">
        <f t="shared" si="0"/>
        <v>5</v>
      </c>
      <c r="J3" s="1">
        <f t="shared" si="0"/>
        <v>4</v>
      </c>
      <c r="K3" s="1">
        <f t="shared" si="0"/>
        <v>0</v>
      </c>
      <c r="L3" s="1">
        <f t="shared" si="0"/>
        <v>0</v>
      </c>
      <c r="M3" s="1">
        <f t="shared" si="0"/>
        <v>4</v>
      </c>
      <c r="N3" s="1">
        <f t="shared" si="0"/>
        <v>4</v>
      </c>
      <c r="O3" s="1">
        <f t="shared" si="0"/>
        <v>3</v>
      </c>
      <c r="P3" s="1">
        <f t="shared" si="0"/>
        <v>0</v>
      </c>
      <c r="Q3" s="1">
        <f t="shared" si="0"/>
        <v>47.667</v>
      </c>
      <c r="R3" s="1">
        <f t="shared" si="0"/>
        <v>29</v>
      </c>
      <c r="S3" s="1">
        <f t="shared" si="0"/>
        <v>24</v>
      </c>
      <c r="T3" s="4">
        <f t="shared" si="0"/>
        <v>3.5244508779658883</v>
      </c>
      <c r="U3" s="1">
        <f t="shared" si="0"/>
        <v>43</v>
      </c>
      <c r="V3" s="1">
        <f t="shared" si="0"/>
        <v>16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ht="12.75">
      <c r="A6" s="7">
        <f>KyleA!A6</f>
        <v>39972</v>
      </c>
      <c r="B6" s="6" t="str">
        <f>KyleA!B6</f>
        <v>GFW</v>
      </c>
      <c r="C6" s="1">
        <v>1</v>
      </c>
      <c r="E6" s="1">
        <v>0</v>
      </c>
      <c r="F6" s="3">
        <f aca="true" t="shared" si="1" ref="F6:F29">E6/C6</f>
        <v>0</v>
      </c>
      <c r="G6" s="1">
        <v>1</v>
      </c>
      <c r="H6" s="1">
        <v>1</v>
      </c>
      <c r="Q6" s="4">
        <v>6</v>
      </c>
      <c r="R6" s="1">
        <v>1</v>
      </c>
      <c r="S6" s="1">
        <v>1</v>
      </c>
      <c r="T6" s="4">
        <f aca="true" t="shared" si="2" ref="T6:T29">(S6*7)/Q6</f>
        <v>1.1666666666666667</v>
      </c>
      <c r="U6" s="1">
        <v>3</v>
      </c>
      <c r="V6" s="1">
        <v>1</v>
      </c>
    </row>
    <row r="7" spans="1:20" ht="12.75">
      <c r="A7" s="7">
        <f>KyleA!A7</f>
        <v>39975</v>
      </c>
      <c r="B7" s="6" t="str">
        <f>KyleA!B7</f>
        <v>Litchfield</v>
      </c>
      <c r="C7" s="1">
        <v>3</v>
      </c>
      <c r="E7" s="1">
        <v>2</v>
      </c>
      <c r="F7" s="3">
        <f t="shared" si="1"/>
        <v>0.6666666666666666</v>
      </c>
      <c r="M7" s="1">
        <v>1</v>
      </c>
      <c r="Q7" s="4"/>
      <c r="T7" s="4" t="e">
        <f t="shared" si="2"/>
        <v>#DIV/0!</v>
      </c>
    </row>
    <row r="8" spans="1:20" ht="12.75">
      <c r="A8" s="7">
        <f>KyleA!A8</f>
        <v>39976</v>
      </c>
      <c r="B8" s="6" t="str">
        <f>KyleA!B8</f>
        <v>Cottonwood</v>
      </c>
      <c r="C8" s="1">
        <v>3</v>
      </c>
      <c r="D8" s="1">
        <v>1</v>
      </c>
      <c r="E8" s="1">
        <v>2</v>
      </c>
      <c r="F8" s="3">
        <f t="shared" si="1"/>
        <v>0.6666666666666666</v>
      </c>
      <c r="T8" s="4" t="e">
        <f t="shared" si="2"/>
        <v>#DIV/0!</v>
      </c>
    </row>
    <row r="9" spans="1:22" ht="12.75">
      <c r="A9" s="7">
        <f>KyleA!A9</f>
        <v>39977</v>
      </c>
      <c r="B9" s="6" t="str">
        <f>KyleA!B9</f>
        <v>Granite Falls</v>
      </c>
      <c r="C9" s="1">
        <v>2</v>
      </c>
      <c r="E9" s="1">
        <v>0</v>
      </c>
      <c r="F9" s="3">
        <f t="shared" si="1"/>
        <v>0</v>
      </c>
      <c r="H9" s="1">
        <v>1</v>
      </c>
      <c r="I9" s="1">
        <v>1</v>
      </c>
      <c r="O9" s="1">
        <v>1</v>
      </c>
      <c r="Q9" s="1">
        <v>7</v>
      </c>
      <c r="R9" s="1">
        <v>6</v>
      </c>
      <c r="S9" s="1">
        <v>3</v>
      </c>
      <c r="T9" s="4">
        <f t="shared" si="2"/>
        <v>3</v>
      </c>
      <c r="U9" s="1">
        <v>9</v>
      </c>
      <c r="V9" s="1">
        <v>2</v>
      </c>
    </row>
    <row r="10" spans="1:20" ht="12.75">
      <c r="A10" s="7">
        <f>KyleA!A10</f>
        <v>39978</v>
      </c>
      <c r="B10" s="6" t="str">
        <f>KyleA!B10</f>
        <v>NLS</v>
      </c>
      <c r="C10" s="1">
        <v>3</v>
      </c>
      <c r="E10" s="1">
        <v>1</v>
      </c>
      <c r="F10" s="3">
        <f t="shared" si="1"/>
        <v>0.3333333333333333</v>
      </c>
      <c r="G10" s="1">
        <v>1</v>
      </c>
      <c r="I10" s="1">
        <v>1</v>
      </c>
      <c r="T10" s="4" t="e">
        <f t="shared" si="2"/>
        <v>#DIV/0!</v>
      </c>
    </row>
    <row r="11" spans="1:20" ht="12.75">
      <c r="A11" s="7">
        <f>KyleA!A11</f>
        <v>39979</v>
      </c>
      <c r="B11" s="6" t="str">
        <f>KyleA!B11</f>
        <v>NLS</v>
      </c>
      <c r="C11" s="1">
        <v>3</v>
      </c>
      <c r="D11" s="1">
        <v>2</v>
      </c>
      <c r="E11" s="1">
        <v>2</v>
      </c>
      <c r="F11" s="3">
        <f t="shared" si="1"/>
        <v>0.6666666666666666</v>
      </c>
      <c r="G11" s="1">
        <v>1</v>
      </c>
      <c r="H11" s="1">
        <v>1</v>
      </c>
      <c r="T11" s="4" t="e">
        <f t="shared" si="2"/>
        <v>#DIV/0!</v>
      </c>
    </row>
    <row r="12" spans="1:22" ht="12.75">
      <c r="A12" s="7">
        <f>KyleA!A12</f>
        <v>39982</v>
      </c>
      <c r="B12" s="6" t="str">
        <f>KyleA!B12</f>
        <v>Tritown</v>
      </c>
      <c r="C12" s="1">
        <v>2</v>
      </c>
      <c r="D12" s="1">
        <v>1</v>
      </c>
      <c r="E12" s="1">
        <v>1</v>
      </c>
      <c r="F12" s="3">
        <f t="shared" si="1"/>
        <v>0.5</v>
      </c>
      <c r="G12" s="1">
        <v>1</v>
      </c>
      <c r="H12" s="1">
        <v>2</v>
      </c>
      <c r="N12" s="1">
        <v>1</v>
      </c>
      <c r="Q12" s="1">
        <v>7</v>
      </c>
      <c r="R12" s="1">
        <v>4</v>
      </c>
      <c r="S12" s="1">
        <v>3</v>
      </c>
      <c r="T12" s="4">
        <f t="shared" si="2"/>
        <v>3</v>
      </c>
      <c r="U12" s="1">
        <v>5</v>
      </c>
      <c r="V12" s="1">
        <v>1</v>
      </c>
    </row>
    <row r="13" spans="1:20" ht="12.75">
      <c r="A13" s="7">
        <f>KyleA!A13</f>
        <v>39989</v>
      </c>
      <c r="B13" s="6" t="str">
        <f>KyleA!B13</f>
        <v>Kerkhoven</v>
      </c>
      <c r="C13" s="1">
        <v>4</v>
      </c>
      <c r="D13" s="1">
        <v>1</v>
      </c>
      <c r="E13" s="1">
        <v>2</v>
      </c>
      <c r="F13" s="3">
        <f t="shared" si="1"/>
        <v>0.5</v>
      </c>
      <c r="M13" s="1">
        <v>1</v>
      </c>
      <c r="T13" s="4" t="e">
        <f t="shared" si="2"/>
        <v>#DIV/0!</v>
      </c>
    </row>
    <row r="14" spans="1:22" ht="12.75">
      <c r="A14" s="7">
        <f>KyleA!A14</f>
        <v>39625</v>
      </c>
      <c r="B14" s="6" t="str">
        <f>KyleA!B14</f>
        <v>Dassel-Cokato</v>
      </c>
      <c r="C14" s="1">
        <v>2</v>
      </c>
      <c r="E14" s="1">
        <v>1</v>
      </c>
      <c r="F14" s="3">
        <f t="shared" si="1"/>
        <v>0.5</v>
      </c>
      <c r="O14" s="1">
        <v>1</v>
      </c>
      <c r="Q14" s="4">
        <v>7</v>
      </c>
      <c r="R14" s="1">
        <v>4</v>
      </c>
      <c r="S14" s="1">
        <v>4</v>
      </c>
      <c r="T14" s="4">
        <f t="shared" si="2"/>
        <v>4</v>
      </c>
      <c r="U14" s="1">
        <v>5</v>
      </c>
      <c r="V14" s="1">
        <v>3</v>
      </c>
    </row>
    <row r="15" spans="1:20" ht="12.75">
      <c r="A15" s="7">
        <f>KyleA!A15</f>
        <v>39991</v>
      </c>
      <c r="B15" s="6" t="str">
        <f>KyleA!B15</f>
        <v>Hutchinson</v>
      </c>
      <c r="C15" s="1">
        <v>4</v>
      </c>
      <c r="D15" s="1">
        <v>1</v>
      </c>
      <c r="E15" s="1">
        <v>3</v>
      </c>
      <c r="F15" s="3">
        <f t="shared" si="1"/>
        <v>0.75</v>
      </c>
      <c r="G15" s="1">
        <v>1</v>
      </c>
      <c r="J15" s="1">
        <v>1</v>
      </c>
      <c r="M15" s="1">
        <v>1</v>
      </c>
      <c r="Q15" s="4"/>
      <c r="T15" s="4" t="e">
        <f t="shared" si="2"/>
        <v>#DIV/0!</v>
      </c>
    </row>
    <row r="16" spans="1:20" ht="12.75">
      <c r="A16" s="7">
        <f>KyleA!A16</f>
        <v>39991</v>
      </c>
      <c r="B16" s="6" t="str">
        <f>KyleA!B16</f>
        <v>Prior lake</v>
      </c>
      <c r="C16" s="1">
        <v>3</v>
      </c>
      <c r="D16" s="1">
        <v>1</v>
      </c>
      <c r="E16" s="1">
        <v>2</v>
      </c>
      <c r="F16" s="3">
        <f t="shared" si="1"/>
        <v>0.6666666666666666</v>
      </c>
      <c r="J16" s="1">
        <v>1</v>
      </c>
      <c r="Q16" s="4"/>
      <c r="T16" s="4" t="e">
        <f t="shared" si="2"/>
        <v>#DIV/0!</v>
      </c>
    </row>
    <row r="17" spans="1:20" ht="12.75">
      <c r="A17" s="7">
        <f>KyleA!A17</f>
        <v>39993</v>
      </c>
      <c r="B17" s="6" t="str">
        <f>KyleA!B17</f>
        <v>Willmar</v>
      </c>
      <c r="C17" s="1">
        <v>3</v>
      </c>
      <c r="D17" s="1">
        <v>1</v>
      </c>
      <c r="E17" s="1">
        <v>3</v>
      </c>
      <c r="F17" s="3">
        <f t="shared" si="1"/>
        <v>1</v>
      </c>
      <c r="G17" s="1">
        <v>4</v>
      </c>
      <c r="H17" s="1">
        <v>1</v>
      </c>
      <c r="Q17" s="4"/>
      <c r="T17" s="4" t="e">
        <f t="shared" si="2"/>
        <v>#DIV/0!</v>
      </c>
    </row>
    <row r="18" spans="1:22" ht="12.75">
      <c r="A18" s="7">
        <f>KyleA!A18</f>
        <v>39996</v>
      </c>
      <c r="B18" s="6" t="str">
        <f>KyleA!B18</f>
        <v>Redwood Falls</v>
      </c>
      <c r="C18" s="1">
        <v>3</v>
      </c>
      <c r="E18" s="1">
        <v>1</v>
      </c>
      <c r="F18" s="3">
        <f t="shared" si="1"/>
        <v>0.3333333333333333</v>
      </c>
      <c r="G18" s="1">
        <v>2</v>
      </c>
      <c r="H18" s="1">
        <v>1</v>
      </c>
      <c r="N18" s="1">
        <v>1</v>
      </c>
      <c r="Q18" s="4">
        <v>7</v>
      </c>
      <c r="R18" s="1">
        <v>0</v>
      </c>
      <c r="S18" s="1">
        <v>0</v>
      </c>
      <c r="T18" s="4">
        <f t="shared" si="2"/>
        <v>0</v>
      </c>
      <c r="U18" s="1">
        <v>2</v>
      </c>
      <c r="V18" s="1">
        <v>1</v>
      </c>
    </row>
    <row r="19" spans="1:20" ht="12.75">
      <c r="A19" s="7">
        <f>KyleA!A19</f>
        <v>40000</v>
      </c>
      <c r="B19" s="6" t="str">
        <f>KyleA!B19</f>
        <v>BLH</v>
      </c>
      <c r="C19" s="1">
        <v>2</v>
      </c>
      <c r="E19" s="1">
        <v>0</v>
      </c>
      <c r="F19" s="3">
        <f t="shared" si="1"/>
        <v>0</v>
      </c>
      <c r="H19" s="1">
        <v>2</v>
      </c>
      <c r="I19" s="1">
        <v>1</v>
      </c>
      <c r="Q19" s="4"/>
      <c r="T19" s="4" t="e">
        <f t="shared" si="2"/>
        <v>#DIV/0!</v>
      </c>
    </row>
    <row r="20" spans="1:20" ht="12.75">
      <c r="A20" s="7">
        <f>KyleA!A20</f>
        <v>40003</v>
      </c>
      <c r="B20" s="6" t="str">
        <f>KyleA!B20</f>
        <v>EV-Watkins</v>
      </c>
      <c r="C20" s="1">
        <v>3</v>
      </c>
      <c r="D20" s="1">
        <v>1</v>
      </c>
      <c r="E20" s="1">
        <v>1</v>
      </c>
      <c r="F20" s="3">
        <f t="shared" si="1"/>
        <v>0.3333333333333333</v>
      </c>
      <c r="G20" s="1">
        <v>1</v>
      </c>
      <c r="H20" s="1">
        <v>1</v>
      </c>
      <c r="I20" s="1">
        <v>1</v>
      </c>
      <c r="Q20" s="4"/>
      <c r="T20" s="4" t="e">
        <f t="shared" si="2"/>
        <v>#DIV/0!</v>
      </c>
    </row>
    <row r="21" spans="1:22" ht="12.75">
      <c r="A21" s="7">
        <f>KyleA!A21</f>
        <v>40005</v>
      </c>
      <c r="B21" s="6" t="str">
        <f>KyleA!B21</f>
        <v>Paynesville</v>
      </c>
      <c r="C21" s="1">
        <v>4</v>
      </c>
      <c r="D21" s="1">
        <v>1</v>
      </c>
      <c r="E21" s="1">
        <v>2</v>
      </c>
      <c r="F21" s="3">
        <f t="shared" si="1"/>
        <v>0.5</v>
      </c>
      <c r="H21" s="1">
        <v>1</v>
      </c>
      <c r="M21" s="1">
        <v>1</v>
      </c>
      <c r="O21" s="1">
        <v>1</v>
      </c>
      <c r="Q21" s="4">
        <v>0.667</v>
      </c>
      <c r="R21" s="1">
        <v>4</v>
      </c>
      <c r="S21" s="1">
        <v>4</v>
      </c>
      <c r="T21" s="4">
        <f t="shared" si="2"/>
        <v>41.97901049475262</v>
      </c>
      <c r="U21" s="1">
        <v>3</v>
      </c>
      <c r="V21" s="1">
        <v>1</v>
      </c>
    </row>
    <row r="22" spans="1:22" ht="12.75">
      <c r="A22" s="7">
        <f>KyleA!A22</f>
        <v>40005</v>
      </c>
      <c r="B22" s="6" t="str">
        <f>KyleA!B22</f>
        <v>Sacred Heart</v>
      </c>
      <c r="C22" s="1">
        <v>3</v>
      </c>
      <c r="E22" s="1">
        <v>1</v>
      </c>
      <c r="F22" s="3">
        <f t="shared" si="1"/>
        <v>0.3333333333333333</v>
      </c>
      <c r="G22" s="1">
        <v>1</v>
      </c>
      <c r="N22" s="1">
        <v>1</v>
      </c>
      <c r="Q22" s="4">
        <v>4</v>
      </c>
      <c r="R22" s="1">
        <v>0</v>
      </c>
      <c r="S22" s="1">
        <v>0</v>
      </c>
      <c r="T22" s="4">
        <f t="shared" si="2"/>
        <v>0</v>
      </c>
      <c r="U22" s="1">
        <v>2</v>
      </c>
      <c r="V22" s="1">
        <v>2</v>
      </c>
    </row>
    <row r="23" spans="1:22" ht="12.75">
      <c r="A23" s="7">
        <f>KyleA!A23</f>
        <v>40010</v>
      </c>
      <c r="B23" s="6" t="str">
        <f>KyleA!B23</f>
        <v>EV-Watkins</v>
      </c>
      <c r="C23" s="1">
        <v>5</v>
      </c>
      <c r="D23" s="1">
        <v>1</v>
      </c>
      <c r="E23" s="1">
        <v>4</v>
      </c>
      <c r="F23" s="3">
        <f t="shared" si="1"/>
        <v>0.8</v>
      </c>
      <c r="G23" s="1">
        <v>2</v>
      </c>
      <c r="I23" s="1">
        <v>1</v>
      </c>
      <c r="J23" s="1">
        <v>2</v>
      </c>
      <c r="Q23" s="4">
        <v>4.667</v>
      </c>
      <c r="R23" s="1">
        <v>5</v>
      </c>
      <c r="S23" s="1">
        <v>5</v>
      </c>
      <c r="T23" s="4">
        <f t="shared" si="2"/>
        <v>7.499464323976859</v>
      </c>
      <c r="U23" s="1">
        <v>8</v>
      </c>
      <c r="V23" s="1">
        <v>3</v>
      </c>
    </row>
    <row r="24" spans="1:20" ht="12.75">
      <c r="A24" s="7">
        <f>KyleA!A24</f>
        <v>40012</v>
      </c>
      <c r="B24" s="6" t="str">
        <f>KyleA!B24</f>
        <v>Tritown</v>
      </c>
      <c r="C24" s="1">
        <v>5</v>
      </c>
      <c r="D24" s="1">
        <v>1</v>
      </c>
      <c r="E24" s="1">
        <v>2</v>
      </c>
      <c r="F24" s="3">
        <f t="shared" si="1"/>
        <v>0.4</v>
      </c>
      <c r="G24" s="1">
        <v>1</v>
      </c>
      <c r="H24" s="1">
        <v>1</v>
      </c>
      <c r="Q24" s="4"/>
      <c r="T24" s="4" t="e">
        <f t="shared" si="2"/>
        <v>#DIV/0!</v>
      </c>
    </row>
    <row r="25" spans="1:22" ht="12.75">
      <c r="A25" s="7">
        <f>KyleA!A25</f>
        <v>40012</v>
      </c>
      <c r="B25" s="6" t="str">
        <f>KyleA!B25</f>
        <v>MACCRAY</v>
      </c>
      <c r="C25" s="1">
        <v>3</v>
      </c>
      <c r="D25" s="1">
        <v>2</v>
      </c>
      <c r="E25" s="1">
        <v>1</v>
      </c>
      <c r="F25" s="3">
        <f t="shared" si="1"/>
        <v>0.3333333333333333</v>
      </c>
      <c r="H25" s="1">
        <v>1</v>
      </c>
      <c r="N25" s="1">
        <v>1</v>
      </c>
      <c r="Q25" s="4">
        <v>4.333</v>
      </c>
      <c r="R25" s="1">
        <v>5</v>
      </c>
      <c r="S25" s="1">
        <v>4</v>
      </c>
      <c r="T25" s="4">
        <f t="shared" si="2"/>
        <v>6.462035541195476</v>
      </c>
      <c r="U25" s="1">
        <v>6</v>
      </c>
      <c r="V25" s="1">
        <v>2</v>
      </c>
    </row>
    <row r="26" spans="1:20" ht="12.75">
      <c r="A26" s="7">
        <f>KyleA!A26</f>
        <v>40013</v>
      </c>
      <c r="B26" s="6" t="str">
        <f>KyleA!B26</f>
        <v>EV-Watkins</v>
      </c>
      <c r="C26" s="1">
        <v>1</v>
      </c>
      <c r="E26" s="1">
        <v>0</v>
      </c>
      <c r="F26" s="3">
        <f t="shared" si="1"/>
        <v>0</v>
      </c>
      <c r="H26" s="1">
        <v>2</v>
      </c>
      <c r="Q26" s="4"/>
      <c r="T26" s="4" t="e">
        <f t="shared" si="2"/>
        <v>#DIV/0!</v>
      </c>
    </row>
    <row r="27" spans="1:20" ht="12.75">
      <c r="A27" s="7">
        <f>KyleA!A27</f>
        <v>0</v>
      </c>
      <c r="B27" s="6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7">
        <f>KyleA!A28</f>
        <v>0</v>
      </c>
      <c r="B28" s="6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7">
        <f>KyleA!A29</f>
        <v>0</v>
      </c>
      <c r="B29" s="6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1:20" ht="12.75">
      <c r="A30" s="6"/>
      <c r="B30" s="6"/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62</v>
      </c>
      <c r="D31" s="1">
        <f aca="true" t="shared" si="3" ref="D31:S31">SUM(D6:D29)</f>
        <v>14</v>
      </c>
      <c r="E31" s="1">
        <f t="shared" si="3"/>
        <v>31</v>
      </c>
      <c r="F31" s="3">
        <f>E31/C31</f>
        <v>0.5</v>
      </c>
      <c r="G31" s="1">
        <f t="shared" si="3"/>
        <v>16</v>
      </c>
      <c r="H31" s="1">
        <f t="shared" si="3"/>
        <v>15</v>
      </c>
      <c r="I31" s="1">
        <f t="shared" si="3"/>
        <v>5</v>
      </c>
      <c r="J31" s="1">
        <f t="shared" si="3"/>
        <v>4</v>
      </c>
      <c r="K31" s="1">
        <f t="shared" si="3"/>
        <v>0</v>
      </c>
      <c r="L31" s="1">
        <f t="shared" si="3"/>
        <v>0</v>
      </c>
      <c r="M31" s="1">
        <f t="shared" si="3"/>
        <v>4</v>
      </c>
      <c r="N31" s="1">
        <f t="shared" si="3"/>
        <v>4</v>
      </c>
      <c r="O31" s="1">
        <f t="shared" si="3"/>
        <v>3</v>
      </c>
      <c r="P31" s="1">
        <f t="shared" si="3"/>
        <v>0</v>
      </c>
      <c r="Q31" s="1">
        <f t="shared" si="3"/>
        <v>47.667</v>
      </c>
      <c r="R31" s="1">
        <f t="shared" si="3"/>
        <v>29</v>
      </c>
      <c r="S31" s="1">
        <f t="shared" si="3"/>
        <v>24</v>
      </c>
      <c r="T31" s="4">
        <f>(S31*7)/Q31</f>
        <v>3.5244508779658883</v>
      </c>
      <c r="U31" s="1">
        <f>SUM(U6:U29)</f>
        <v>43</v>
      </c>
      <c r="V31" s="1">
        <f>SUM(V6:V29)</f>
        <v>16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4" width="2.57421875" style="1" customWidth="1"/>
    <col min="5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14</v>
      </c>
      <c r="B1" t="s">
        <v>35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56</v>
      </c>
      <c r="D3" s="1">
        <f aca="true" t="shared" si="0" ref="D3:V3">D31</f>
        <v>6</v>
      </c>
      <c r="E3" s="1">
        <f t="shared" si="0"/>
        <v>14</v>
      </c>
      <c r="F3" s="3">
        <f t="shared" si="0"/>
        <v>0.25</v>
      </c>
      <c r="G3" s="1">
        <f t="shared" si="0"/>
        <v>8</v>
      </c>
      <c r="H3" s="1">
        <f t="shared" si="0"/>
        <v>9</v>
      </c>
      <c r="I3" s="1">
        <f t="shared" si="0"/>
        <v>9</v>
      </c>
      <c r="J3" s="1">
        <f t="shared" si="0"/>
        <v>1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4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3</v>
      </c>
      <c r="E6" s="1">
        <v>0</v>
      </c>
      <c r="F6" s="3">
        <f aca="true" t="shared" si="1" ref="F6:F29">E6/C6</f>
        <v>0</v>
      </c>
      <c r="I6" s="1">
        <v>1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C7" s="1">
        <v>3</v>
      </c>
      <c r="E7" s="1">
        <v>0</v>
      </c>
      <c r="F7" s="3">
        <f t="shared" si="1"/>
        <v>0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C8" s="1">
        <v>3</v>
      </c>
      <c r="E8" s="1">
        <v>0</v>
      </c>
      <c r="F8" s="3">
        <f t="shared" si="1"/>
        <v>0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C9" s="1">
        <v>0</v>
      </c>
      <c r="E9" s="1">
        <v>0</v>
      </c>
      <c r="F9" s="3" t="e">
        <f t="shared" si="1"/>
        <v>#DIV/0!</v>
      </c>
      <c r="G9" s="1">
        <v>1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C10" s="1">
        <v>2</v>
      </c>
      <c r="E10" s="1">
        <v>1</v>
      </c>
      <c r="F10" s="3">
        <f t="shared" si="1"/>
        <v>0.5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C11" s="1">
        <v>3</v>
      </c>
      <c r="E11" s="1">
        <v>1</v>
      </c>
      <c r="F11" s="3">
        <f t="shared" si="1"/>
        <v>0.3333333333333333</v>
      </c>
      <c r="G11" s="1">
        <v>2</v>
      </c>
      <c r="H11" s="1">
        <v>1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C12" s="1">
        <v>3</v>
      </c>
      <c r="E12" s="1">
        <v>0</v>
      </c>
      <c r="F12" s="3">
        <f t="shared" si="1"/>
        <v>0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C13" s="1">
        <v>3</v>
      </c>
      <c r="E13" s="1">
        <v>1</v>
      </c>
      <c r="F13" s="3">
        <f t="shared" si="1"/>
        <v>0.3333333333333333</v>
      </c>
      <c r="H13" s="1">
        <v>1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C14" s="1">
        <v>2</v>
      </c>
      <c r="E14" s="1">
        <v>1</v>
      </c>
      <c r="F14" s="3">
        <f t="shared" si="1"/>
        <v>0.5</v>
      </c>
      <c r="H14" s="1">
        <v>1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C15" s="1">
        <v>3</v>
      </c>
      <c r="E15" s="1">
        <v>1</v>
      </c>
      <c r="F15" s="3">
        <f t="shared" si="1"/>
        <v>0.3333333333333333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C16" s="1">
        <v>3</v>
      </c>
      <c r="E16" s="1">
        <v>1</v>
      </c>
      <c r="F16" s="3">
        <f t="shared" si="1"/>
        <v>0.3333333333333333</v>
      </c>
      <c r="G16" s="1">
        <v>1</v>
      </c>
      <c r="I16" s="1">
        <v>1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C17" s="1">
        <v>2</v>
      </c>
      <c r="E17" s="1">
        <v>0</v>
      </c>
      <c r="F17" s="3">
        <f t="shared" si="1"/>
        <v>0</v>
      </c>
      <c r="I17" s="1">
        <v>2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C18" s="1">
        <v>4</v>
      </c>
      <c r="D18" s="1">
        <v>1</v>
      </c>
      <c r="E18" s="1">
        <v>1</v>
      </c>
      <c r="F18" s="3">
        <f t="shared" si="1"/>
        <v>0.25</v>
      </c>
      <c r="H18" s="1">
        <v>1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2</v>
      </c>
      <c r="D19" s="1">
        <v>2</v>
      </c>
      <c r="E19" s="1">
        <v>2</v>
      </c>
      <c r="F19" s="3">
        <f t="shared" si="1"/>
        <v>1</v>
      </c>
      <c r="G19" s="1">
        <v>2</v>
      </c>
      <c r="H19" s="1">
        <v>1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C20" s="1">
        <v>4</v>
      </c>
      <c r="E20" s="1">
        <v>1</v>
      </c>
      <c r="F20" s="3">
        <f t="shared" si="1"/>
        <v>0.25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C21" s="1">
        <v>4</v>
      </c>
      <c r="E21" s="1">
        <v>1</v>
      </c>
      <c r="F21" s="3">
        <f t="shared" si="1"/>
        <v>0.25</v>
      </c>
      <c r="G21" s="1">
        <v>2</v>
      </c>
      <c r="H21" s="1">
        <v>1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C22" s="1">
        <v>1</v>
      </c>
      <c r="E22" s="1">
        <v>0</v>
      </c>
      <c r="F22" s="3">
        <f t="shared" si="1"/>
        <v>0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C23" s="1">
        <v>4</v>
      </c>
      <c r="D23" s="1">
        <v>1</v>
      </c>
      <c r="E23" s="1">
        <v>1</v>
      </c>
      <c r="F23" s="3">
        <f t="shared" si="1"/>
        <v>0.25</v>
      </c>
      <c r="I23" s="1">
        <v>3</v>
      </c>
      <c r="J23" s="1">
        <v>1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C24" s="1">
        <v>5</v>
      </c>
      <c r="D24" s="1">
        <v>2</v>
      </c>
      <c r="E24" s="1">
        <v>2</v>
      </c>
      <c r="F24" s="3">
        <f t="shared" si="1"/>
        <v>0.4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C25" s="1">
        <v>1</v>
      </c>
      <c r="E25" s="1">
        <v>0</v>
      </c>
      <c r="F25" s="3">
        <f t="shared" si="1"/>
        <v>0</v>
      </c>
      <c r="H25" s="1">
        <v>2</v>
      </c>
      <c r="I25" s="1">
        <v>1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C26" s="1">
        <v>1</v>
      </c>
      <c r="E26" s="1">
        <v>0</v>
      </c>
      <c r="F26" s="3">
        <f t="shared" si="1"/>
        <v>0</v>
      </c>
      <c r="H26" s="1">
        <v>1</v>
      </c>
      <c r="I26" s="1">
        <v>1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56</v>
      </c>
      <c r="D31" s="1">
        <f aca="true" t="shared" si="3" ref="D31:S31">SUM(D6:D29)</f>
        <v>6</v>
      </c>
      <c r="E31" s="1">
        <f t="shared" si="3"/>
        <v>14</v>
      </c>
      <c r="F31" s="3">
        <f>E31/C31</f>
        <v>0.25</v>
      </c>
      <c r="G31" s="1">
        <f t="shared" si="3"/>
        <v>8</v>
      </c>
      <c r="H31" s="1">
        <f t="shared" si="3"/>
        <v>9</v>
      </c>
      <c r="I31" s="1">
        <f t="shared" si="3"/>
        <v>9</v>
      </c>
      <c r="J31" s="1">
        <f t="shared" si="3"/>
        <v>1</v>
      </c>
      <c r="K31" s="1">
        <f t="shared" si="3"/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10</v>
      </c>
      <c r="B1" t="s">
        <v>55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73</v>
      </c>
      <c r="D3" s="1">
        <f aca="true" t="shared" si="0" ref="D3:V3">D31</f>
        <v>24</v>
      </c>
      <c r="E3" s="1">
        <f t="shared" si="0"/>
        <v>24</v>
      </c>
      <c r="F3" s="3">
        <f t="shared" si="0"/>
        <v>0.3287671232876712</v>
      </c>
      <c r="G3" s="1">
        <f t="shared" si="0"/>
        <v>8</v>
      </c>
      <c r="H3" s="1">
        <f t="shared" si="0"/>
        <v>10</v>
      </c>
      <c r="I3" s="1">
        <f t="shared" si="0"/>
        <v>11</v>
      </c>
      <c r="J3" s="1">
        <f t="shared" si="0"/>
        <v>6</v>
      </c>
      <c r="K3" s="1">
        <f t="shared" si="0"/>
        <v>0</v>
      </c>
      <c r="L3" s="1">
        <f t="shared" si="0"/>
        <v>0</v>
      </c>
      <c r="M3" s="1">
        <f t="shared" si="0"/>
        <v>7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4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4</v>
      </c>
      <c r="D6" s="1">
        <v>1</v>
      </c>
      <c r="E6" s="1">
        <v>0</v>
      </c>
      <c r="F6" s="3">
        <f aca="true" t="shared" si="1" ref="F6:F29">E6/C6</f>
        <v>0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C7" s="1">
        <v>2</v>
      </c>
      <c r="D7" s="1">
        <v>1</v>
      </c>
      <c r="E7" s="1">
        <v>0</v>
      </c>
      <c r="F7" s="3">
        <f t="shared" si="1"/>
        <v>0</v>
      </c>
      <c r="H7" s="1">
        <v>1</v>
      </c>
      <c r="I7" s="1">
        <v>1</v>
      </c>
      <c r="M7" s="1">
        <v>1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C8" s="1">
        <v>4</v>
      </c>
      <c r="D8" s="1">
        <v>2</v>
      </c>
      <c r="E8" s="1">
        <v>3</v>
      </c>
      <c r="F8" s="3">
        <f t="shared" si="1"/>
        <v>0.75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C9" s="1">
        <v>4</v>
      </c>
      <c r="D9" s="1">
        <v>1</v>
      </c>
      <c r="E9" s="1">
        <v>0</v>
      </c>
      <c r="F9" s="3">
        <f t="shared" si="1"/>
        <v>0</v>
      </c>
      <c r="I9" s="1">
        <v>1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C10" s="1">
        <v>3</v>
      </c>
      <c r="D10" s="1">
        <v>1</v>
      </c>
      <c r="E10" s="1">
        <v>1</v>
      </c>
      <c r="F10" s="3">
        <f t="shared" si="1"/>
        <v>0.3333333333333333</v>
      </c>
      <c r="H10" s="1">
        <v>1</v>
      </c>
      <c r="I10" s="1">
        <v>1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C11" s="1">
        <v>3</v>
      </c>
      <c r="D11" s="1">
        <v>3</v>
      </c>
      <c r="E11" s="1">
        <v>2</v>
      </c>
      <c r="F11" s="3">
        <f t="shared" si="1"/>
        <v>0.6666666666666666</v>
      </c>
      <c r="H11" s="1">
        <v>1</v>
      </c>
      <c r="M11" s="1">
        <v>1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C12" s="1">
        <v>3</v>
      </c>
      <c r="D12" s="1">
        <v>3</v>
      </c>
      <c r="E12" s="1">
        <v>3</v>
      </c>
      <c r="F12" s="3">
        <f t="shared" si="1"/>
        <v>1</v>
      </c>
      <c r="G12" s="1">
        <v>3</v>
      </c>
      <c r="H12" s="1">
        <v>2</v>
      </c>
      <c r="J12" s="1">
        <v>2</v>
      </c>
      <c r="M12" s="1">
        <v>1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C13" s="1">
        <v>4</v>
      </c>
      <c r="E13" s="1">
        <v>0</v>
      </c>
      <c r="F13" s="3">
        <f t="shared" si="1"/>
        <v>0</v>
      </c>
      <c r="H13" s="1">
        <v>1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C14" s="1">
        <v>4</v>
      </c>
      <c r="D14" s="1">
        <v>1</v>
      </c>
      <c r="E14" s="1">
        <v>0</v>
      </c>
      <c r="F14" s="3">
        <f t="shared" si="1"/>
        <v>0</v>
      </c>
      <c r="I14" s="1">
        <v>1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C15" s="1">
        <v>4</v>
      </c>
      <c r="D15" s="1">
        <v>1</v>
      </c>
      <c r="E15" s="1">
        <v>2</v>
      </c>
      <c r="F15" s="3">
        <f t="shared" si="1"/>
        <v>0.5</v>
      </c>
      <c r="I15" s="1">
        <v>1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C16" s="1">
        <v>3</v>
      </c>
      <c r="E16" s="1">
        <v>0</v>
      </c>
      <c r="F16" s="3">
        <f t="shared" si="1"/>
        <v>0</v>
      </c>
      <c r="H16" s="1">
        <v>1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C17" s="1">
        <v>4</v>
      </c>
      <c r="D17" s="1">
        <v>2</v>
      </c>
      <c r="E17" s="1">
        <v>2</v>
      </c>
      <c r="F17" s="3">
        <f t="shared" si="1"/>
        <v>0.5</v>
      </c>
      <c r="I17" s="1">
        <v>1</v>
      </c>
      <c r="J17" s="1">
        <v>1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C18" s="1">
        <v>5</v>
      </c>
      <c r="D18" s="1">
        <v>1</v>
      </c>
      <c r="E18" s="1">
        <v>2</v>
      </c>
      <c r="F18" s="3">
        <f t="shared" si="1"/>
        <v>0.4</v>
      </c>
      <c r="G18" s="1">
        <v>1</v>
      </c>
      <c r="I18" s="1">
        <v>1</v>
      </c>
      <c r="J18" s="1">
        <v>2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1</v>
      </c>
      <c r="D19" s="1">
        <v>1</v>
      </c>
      <c r="E19" s="1">
        <v>0</v>
      </c>
      <c r="F19" s="3">
        <f t="shared" si="1"/>
        <v>0</v>
      </c>
      <c r="H19" s="1">
        <v>1</v>
      </c>
      <c r="M19" s="1">
        <v>2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C20" s="1">
        <v>3</v>
      </c>
      <c r="D20" s="1">
        <v>2</v>
      </c>
      <c r="E20" s="1">
        <v>3</v>
      </c>
      <c r="F20" s="3">
        <f t="shared" si="1"/>
        <v>1</v>
      </c>
      <c r="H20" s="1">
        <v>1</v>
      </c>
      <c r="M20" s="1">
        <v>1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C21" s="1">
        <v>4</v>
      </c>
      <c r="D21" s="1">
        <v>1</v>
      </c>
      <c r="E21" s="1">
        <v>1</v>
      </c>
      <c r="F21" s="3">
        <f t="shared" si="1"/>
        <v>0.25</v>
      </c>
      <c r="G21" s="1">
        <v>1</v>
      </c>
      <c r="I21" s="1">
        <v>1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C22" s="1">
        <v>2</v>
      </c>
      <c r="E22" s="1">
        <v>0</v>
      </c>
      <c r="F22" s="3">
        <f t="shared" si="1"/>
        <v>0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C23" s="1">
        <v>5</v>
      </c>
      <c r="E23" s="1">
        <v>0</v>
      </c>
      <c r="F23" s="3">
        <f t="shared" si="1"/>
        <v>0</v>
      </c>
      <c r="I23" s="1">
        <v>2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C24" s="1">
        <v>4</v>
      </c>
      <c r="D24" s="1">
        <v>1</v>
      </c>
      <c r="E24" s="1">
        <v>3</v>
      </c>
      <c r="F24" s="3">
        <f t="shared" si="1"/>
        <v>0.75</v>
      </c>
      <c r="G24" s="1">
        <v>2</v>
      </c>
      <c r="H24" s="1">
        <v>1</v>
      </c>
      <c r="M24" s="1">
        <v>1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C25" s="1">
        <v>4</v>
      </c>
      <c r="D25" s="1">
        <v>2</v>
      </c>
      <c r="E25" s="1">
        <v>2</v>
      </c>
      <c r="F25" s="3">
        <f t="shared" si="1"/>
        <v>0.5</v>
      </c>
      <c r="G25" s="1">
        <v>1</v>
      </c>
      <c r="J25" s="1">
        <v>1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C26" s="1">
        <v>3</v>
      </c>
      <c r="E26" s="1">
        <v>0</v>
      </c>
      <c r="F26" s="3">
        <f t="shared" si="1"/>
        <v>0</v>
      </c>
      <c r="I26" s="1">
        <v>1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73</v>
      </c>
      <c r="D31" s="1">
        <f aca="true" t="shared" si="3" ref="D31:S31">SUM(D6:D29)</f>
        <v>24</v>
      </c>
      <c r="E31" s="1">
        <f t="shared" si="3"/>
        <v>24</v>
      </c>
      <c r="F31" s="3">
        <f>E31/C31</f>
        <v>0.3287671232876712</v>
      </c>
      <c r="G31" s="1">
        <f t="shared" si="3"/>
        <v>8</v>
      </c>
      <c r="H31" s="1">
        <f t="shared" si="3"/>
        <v>10</v>
      </c>
      <c r="I31" s="1">
        <f t="shared" si="3"/>
        <v>11</v>
      </c>
      <c r="J31" s="1">
        <f t="shared" si="3"/>
        <v>6</v>
      </c>
      <c r="K31" s="1">
        <f t="shared" si="3"/>
        <v>0</v>
      </c>
      <c r="L31" s="1">
        <f t="shared" si="3"/>
        <v>0</v>
      </c>
      <c r="M31" s="1">
        <f t="shared" si="3"/>
        <v>7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3.0039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24</v>
      </c>
      <c r="B1" t="s">
        <v>57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>C31</f>
        <v>10</v>
      </c>
      <c r="D3" s="1">
        <f aca="true" t="shared" si="0" ref="D3:V3">D31</f>
        <v>0</v>
      </c>
      <c r="E3" s="1">
        <f t="shared" si="0"/>
        <v>0</v>
      </c>
      <c r="F3" s="3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5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4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KyleA!A6</f>
        <v>39972</v>
      </c>
      <c r="B6" t="str">
        <f>KyleA!B6</f>
        <v>GFW</v>
      </c>
      <c r="C6" s="1">
        <v>1</v>
      </c>
      <c r="E6" s="1">
        <v>0</v>
      </c>
      <c r="F6" s="3">
        <f aca="true" t="shared" si="1" ref="F6:F29">E6/C6</f>
        <v>0</v>
      </c>
      <c r="I6" s="1">
        <v>1</v>
      </c>
      <c r="Q6" s="4"/>
      <c r="T6" s="4" t="e">
        <f aca="true" t="shared" si="2" ref="T6:T29">(S6*7)/Q6</f>
        <v>#DIV/0!</v>
      </c>
    </row>
    <row r="7" spans="1:20" ht="12.75">
      <c r="A7" s="2">
        <f>KyleA!A7</f>
        <v>39975</v>
      </c>
      <c r="B7" t="str">
        <f>KyleA!B7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KyleA!A8</f>
        <v>39976</v>
      </c>
      <c r="B8" t="str">
        <f>KyleA!B8</f>
        <v>Cottonwood</v>
      </c>
      <c r="C8" s="1">
        <v>1</v>
      </c>
      <c r="E8" s="1">
        <v>0</v>
      </c>
      <c r="F8" s="3">
        <f t="shared" si="1"/>
        <v>0</v>
      </c>
      <c r="T8" s="4" t="e">
        <f t="shared" si="2"/>
        <v>#DIV/0!</v>
      </c>
    </row>
    <row r="9" spans="1:20" ht="12.75">
      <c r="A9" s="2">
        <f>KyleA!A9</f>
        <v>39977</v>
      </c>
      <c r="B9" t="str">
        <f>KyleA!B9</f>
        <v>Granite Falls</v>
      </c>
      <c r="C9" s="1">
        <v>1</v>
      </c>
      <c r="E9" s="1">
        <v>0</v>
      </c>
      <c r="F9" s="3">
        <f t="shared" si="1"/>
        <v>0</v>
      </c>
      <c r="T9" s="4" t="e">
        <f t="shared" si="2"/>
        <v>#DIV/0!</v>
      </c>
    </row>
    <row r="10" spans="1:20" ht="12.75">
      <c r="A10" s="2">
        <f>KyleA!A10</f>
        <v>39978</v>
      </c>
      <c r="B10" t="str">
        <f>KyleA!B10</f>
        <v>NLS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KyleA!A11</f>
        <v>39979</v>
      </c>
      <c r="B11" t="str">
        <f>KyleA!B11</f>
        <v>NLS</v>
      </c>
      <c r="C11" s="1">
        <v>2</v>
      </c>
      <c r="E11" s="1">
        <v>0</v>
      </c>
      <c r="F11" s="3">
        <f t="shared" si="1"/>
        <v>0</v>
      </c>
      <c r="I11" s="1">
        <v>1</v>
      </c>
      <c r="T11" s="4" t="e">
        <f t="shared" si="2"/>
        <v>#DIV/0!</v>
      </c>
    </row>
    <row r="12" spans="1:20" ht="12.75">
      <c r="A12" s="2">
        <f>KyleA!A12</f>
        <v>39982</v>
      </c>
      <c r="B12" t="str">
        <f>KyleA!B12</f>
        <v>Tritown</v>
      </c>
      <c r="C12" s="1">
        <v>1</v>
      </c>
      <c r="E12" s="1">
        <v>0</v>
      </c>
      <c r="F12" s="3">
        <f t="shared" si="1"/>
        <v>0</v>
      </c>
      <c r="I12" s="1">
        <v>1</v>
      </c>
      <c r="T12" s="4" t="e">
        <f t="shared" si="2"/>
        <v>#DIV/0!</v>
      </c>
    </row>
    <row r="13" spans="1:20" ht="12.75">
      <c r="A13" s="2">
        <f>KyleA!A13</f>
        <v>39989</v>
      </c>
      <c r="B13" t="str">
        <f>KyleA!B13</f>
        <v>Kerkhoven</v>
      </c>
      <c r="C13" s="1">
        <v>2</v>
      </c>
      <c r="E13" s="1">
        <v>0</v>
      </c>
      <c r="F13" s="3">
        <f t="shared" si="1"/>
        <v>0</v>
      </c>
      <c r="T13" s="4" t="e">
        <f t="shared" si="2"/>
        <v>#DIV/0!</v>
      </c>
    </row>
    <row r="14" spans="1:20" ht="12.75">
      <c r="A14" s="2">
        <f>KyleA!A14</f>
        <v>39625</v>
      </c>
      <c r="B14" t="str">
        <f>KyleA!B14</f>
        <v>Dassel-Cokato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KyleA!A15</f>
        <v>39991</v>
      </c>
      <c r="B15" t="str">
        <f>KyleA!B15</f>
        <v>Hutchinson</v>
      </c>
      <c r="C15" s="1">
        <v>0</v>
      </c>
      <c r="E15" s="1">
        <v>0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KyleA!A16</f>
        <v>39991</v>
      </c>
      <c r="B16" t="str">
        <f>KyleA!B16</f>
        <v>Prior lake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KyleA!A17</f>
        <v>39993</v>
      </c>
      <c r="B17" t="str">
        <f>KyleA!B17</f>
        <v>Willmar</v>
      </c>
      <c r="C17" s="1">
        <v>0</v>
      </c>
      <c r="E17" s="1">
        <v>0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KyleA!A18</f>
        <v>39996</v>
      </c>
      <c r="B18" t="str">
        <f>KyleA!B18</f>
        <v>Redwood Falls</v>
      </c>
      <c r="C18" s="1">
        <v>1</v>
      </c>
      <c r="E18" s="1">
        <v>0</v>
      </c>
      <c r="F18" s="3">
        <f t="shared" si="1"/>
        <v>0</v>
      </c>
      <c r="I18" s="1">
        <v>1</v>
      </c>
      <c r="Q18" s="4"/>
      <c r="T18" s="4" t="e">
        <f t="shared" si="2"/>
        <v>#DIV/0!</v>
      </c>
    </row>
    <row r="19" spans="1:20" ht="12.75">
      <c r="A19" s="2">
        <f>KyleA!A19</f>
        <v>40000</v>
      </c>
      <c r="B19" t="str">
        <f>KyleA!B19</f>
        <v>BLH</v>
      </c>
      <c r="C19" s="1">
        <v>1</v>
      </c>
      <c r="E19" s="1">
        <v>0</v>
      </c>
      <c r="F19" s="3">
        <f t="shared" si="1"/>
        <v>0</v>
      </c>
      <c r="I19" s="1">
        <v>1</v>
      </c>
      <c r="Q19" s="4"/>
      <c r="T19" s="4" t="e">
        <f t="shared" si="2"/>
        <v>#DIV/0!</v>
      </c>
    </row>
    <row r="20" spans="1:20" ht="12.75">
      <c r="A20" s="2">
        <f>KyleA!A20</f>
        <v>40003</v>
      </c>
      <c r="B20" t="str">
        <f>KyleA!B20</f>
        <v>EV-Watkins</v>
      </c>
      <c r="C20" s="1">
        <v>0</v>
      </c>
      <c r="E20" s="1">
        <v>0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KyleA!A21</f>
        <v>40005</v>
      </c>
      <c r="B21" t="str">
        <f>KyleA!B21</f>
        <v>Paynesville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KyleA!A22</f>
        <v>40005</v>
      </c>
      <c r="B22" t="str">
        <f>KyleA!B22</f>
        <v>Sacred Heart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KyleA!A23</f>
        <v>40010</v>
      </c>
      <c r="B23" t="str">
        <f>KyleA!B23</f>
        <v>EV-Watkins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KyleA!A24</f>
        <v>40012</v>
      </c>
      <c r="B24" t="str">
        <f>KyleA!B24</f>
        <v>Tritown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KyleA!A25</f>
        <v>40012</v>
      </c>
      <c r="B25" t="str">
        <f>KyleA!B25</f>
        <v>MACCRAY</v>
      </c>
      <c r="C25" s="1">
        <v>0</v>
      </c>
      <c r="E25" s="1">
        <v>0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KyleA!A26</f>
        <v>40013</v>
      </c>
      <c r="B26" t="str">
        <f>KyleA!B26</f>
        <v>EV-Watkins</v>
      </c>
      <c r="C26" s="1">
        <v>0</v>
      </c>
      <c r="E26" s="1">
        <v>0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KyleA!A27</f>
        <v>0</v>
      </c>
      <c r="B27">
        <f>KyleA!B27</f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KyleA!A28</f>
        <v>0</v>
      </c>
      <c r="B28">
        <f>KyleA!B28</f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KyleA!A29</f>
        <v>0</v>
      </c>
      <c r="B29">
        <f>KyleA!B29</f>
        <v>0</v>
      </c>
      <c r="F29" s="3" t="e">
        <f t="shared" si="1"/>
        <v>#DIV/0!</v>
      </c>
      <c r="Q29" s="4"/>
      <c r="T29" s="4" t="e">
        <f t="shared" si="2"/>
        <v>#DIV/0!</v>
      </c>
    </row>
    <row r="30" spans="6:20" ht="12.75"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10</v>
      </c>
      <c r="D31" s="1">
        <f aca="true" t="shared" si="3" ref="D31:S31">SUM(D6:D29)</f>
        <v>0</v>
      </c>
      <c r="E31" s="1">
        <f t="shared" si="3"/>
        <v>0</v>
      </c>
      <c r="F31" s="3">
        <f>E31/C31</f>
        <v>0</v>
      </c>
      <c r="G31" s="1">
        <f t="shared" si="3"/>
        <v>0</v>
      </c>
      <c r="H31" s="1">
        <f t="shared" si="3"/>
        <v>0</v>
      </c>
      <c r="I31" s="1">
        <f t="shared" si="3"/>
        <v>5</v>
      </c>
      <c r="J31" s="1">
        <f t="shared" si="3"/>
        <v>0</v>
      </c>
      <c r="K31" s="1">
        <f t="shared" si="3"/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4" t="e">
        <f>(S31*7)/Q31</f>
        <v>#DIV/0!</v>
      </c>
      <c r="U31" s="1">
        <f>SUM(U6:U29)</f>
        <v>0</v>
      </c>
      <c r="V31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Dollerschell</dc:creator>
  <cp:keywords/>
  <dc:description/>
  <cp:lastModifiedBy>Dollerschell</cp:lastModifiedBy>
  <cp:lastPrinted>2009-07-20T21:06:11Z</cp:lastPrinted>
  <dcterms:created xsi:type="dcterms:W3CDTF">2004-11-30T15:58:59Z</dcterms:created>
  <dcterms:modified xsi:type="dcterms:W3CDTF">2009-07-24T12:12:48Z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-1689590202</vt:i4>
  </property>
  <property fmtid="{D5CDD505-2E9C-101B-9397-08002B2CF9AE}" pid="3" name="_EmailSubject">
    <vt:lpwstr>files</vt:lpwstr>
  </property>
  <property fmtid="{D5CDD505-2E9C-101B-9397-08002B2CF9AE}" pid="4" name="_AuthorEmail">
    <vt:lpwstr>joe.dollerschell@monsanto.com</vt:lpwstr>
  </property>
  <property fmtid="{D5CDD505-2E9C-101B-9397-08002B2CF9AE}" pid="5" name="_AuthorEmailDisplayName">
    <vt:lpwstr>DOLLERSCHELL, JOE [AG/2529]</vt:lpwstr>
  </property>
  <property fmtid="{D5CDD505-2E9C-101B-9397-08002B2CF9AE}" pid="6" name="_ReviewingToolsShownOnce">
    <vt:lpwstr/>
  </property>
</Properties>
</file>