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3A82F75F-405F-45C3-B754-0D98E0101AE8}" xr6:coauthVersionLast="47" xr6:coauthVersionMax="47" xr10:uidLastSave="{00000000-0000-0000-0000-000000000000}"/>
  <bookViews>
    <workbookView xWindow="-110" yWindow="-110" windowWidth="19420" windowHeight="10420" activeTab="2" xr2:uid="{00000000-000D-0000-FFFF-FFFF00000000}"/>
  </bookViews>
  <sheets>
    <sheet name="Oct 22" sheetId="1" r:id="rId1"/>
    <sheet name="Nov 22" sheetId="40" r:id="rId2"/>
    <sheet name="Dec 22" sheetId="41" r:id="rId3"/>
    <sheet name="Jan 23" sheetId="42" r:id="rId4"/>
    <sheet name="Feb 23" sheetId="43" r:id="rId5"/>
    <sheet name="Mar 23" sheetId="44" r:id="rId6"/>
    <sheet name="About" sheetId="51" r:id="rId7"/>
  </sheets>
  <definedNames>
    <definedName name="_xlnm.Print_Area" localSheetId="2">'Dec 22'!$A$1:$Z$45</definedName>
    <definedName name="_xlnm.Print_Area" localSheetId="4">'Feb 23'!$A$1:$Z$45</definedName>
    <definedName name="_xlnm.Print_Area" localSheetId="3">'Jan 23'!$A$1:$Z$45</definedName>
    <definedName name="_xlnm.Print_Area" localSheetId="5">'Mar 23'!$A$1:$Z$45</definedName>
    <definedName name="_xlnm.Print_Area" localSheetId="1">'Nov 22'!$A$1:$Z$45</definedName>
    <definedName name="_xlnm.Print_Area" localSheetId="0">'Oct 22'!$A$1:$Z$45</definedName>
    <definedName name="start_day">'Oct 22'!$AD$24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1" i="40"/>
  <c r="A10" i="40"/>
  <c r="C10" i="40"/>
  <c r="E10" i="40"/>
  <c r="G10" i="40"/>
  <c r="I10" i="40"/>
  <c r="K10" i="40"/>
  <c r="S10" i="40"/>
  <c r="A1" i="41"/>
  <c r="A10" i="41"/>
  <c r="C10" i="41"/>
  <c r="E10" i="41"/>
  <c r="G10" i="41"/>
  <c r="I10" i="41"/>
  <c r="K10" i="41"/>
  <c r="S10" i="41"/>
  <c r="A16" i="41"/>
  <c r="C16" i="41"/>
  <c r="E16" i="41"/>
  <c r="G16" i="41"/>
  <c r="I16" i="41"/>
  <c r="K16" i="41"/>
  <c r="S16" i="41"/>
  <c r="A22" i="41"/>
  <c r="C22" i="41"/>
  <c r="E22" i="41"/>
  <c r="G22" i="41"/>
  <c r="I22" i="41"/>
  <c r="K22" i="41"/>
  <c r="A1" i="44"/>
  <c r="A10" i="44"/>
  <c r="C10" i="44"/>
  <c r="E10" i="44"/>
  <c r="G10" i="44"/>
  <c r="I10" i="44"/>
  <c r="K10" i="44"/>
  <c r="S10" i="44"/>
  <c r="A16" i="44"/>
  <c r="C16" i="44"/>
  <c r="E16" i="44"/>
  <c r="G16" i="44"/>
  <c r="I16" i="44"/>
  <c r="K16" i="44"/>
  <c r="S16" i="44"/>
  <c r="A22" i="44"/>
  <c r="C22" i="44"/>
  <c r="E22" i="44"/>
  <c r="G22" i="44"/>
  <c r="I22" i="44"/>
  <c r="K22" i="44"/>
  <c r="S22" i="44"/>
  <c r="A28" i="44"/>
  <c r="C28" i="44"/>
  <c r="E28" i="44"/>
  <c r="G28" i="44"/>
  <c r="I28" i="44"/>
  <c r="K28" i="44"/>
  <c r="S28" i="44"/>
  <c r="A34" i="44"/>
  <c r="C34" i="44"/>
  <c r="E34" i="44"/>
  <c r="G34" i="44"/>
  <c r="I34" i="44"/>
  <c r="K34" i="44"/>
  <c r="S34" i="44"/>
  <c r="A40" i="44"/>
  <c r="C40" i="44"/>
  <c r="S9" i="44"/>
  <c r="K9" i="44"/>
  <c r="I9" i="44"/>
  <c r="G9" i="44"/>
  <c r="E9" i="44"/>
  <c r="C9" i="44"/>
  <c r="A9" i="44"/>
  <c r="S1" i="44"/>
  <c r="S3" i="44"/>
  <c r="K1" i="44"/>
  <c r="K3" i="44"/>
  <c r="Y2" i="44"/>
  <c r="X2" i="44"/>
  <c r="W2" i="44"/>
  <c r="V2" i="44"/>
  <c r="U2" i="44"/>
  <c r="T2" i="44"/>
  <c r="S2" i="44"/>
  <c r="Q2" i="44"/>
  <c r="P2" i="44"/>
  <c r="O2" i="44"/>
  <c r="N2" i="44"/>
  <c r="M2" i="44"/>
  <c r="L2" i="44"/>
  <c r="K2" i="44"/>
  <c r="A1" i="43"/>
  <c r="A10" i="43"/>
  <c r="C10" i="43"/>
  <c r="E10" i="43"/>
  <c r="G10" i="43"/>
  <c r="I10" i="43"/>
  <c r="K10" i="43"/>
  <c r="S10" i="43"/>
  <c r="A16" i="43"/>
  <c r="C16" i="43"/>
  <c r="E16" i="43"/>
  <c r="G16" i="43"/>
  <c r="I16" i="43"/>
  <c r="K16" i="43"/>
  <c r="S16" i="43"/>
  <c r="A22" i="43"/>
  <c r="C22" i="43"/>
  <c r="E22" i="43"/>
  <c r="G22" i="43"/>
  <c r="I22" i="43"/>
  <c r="K22" i="43"/>
  <c r="S22" i="43"/>
  <c r="A28" i="43"/>
  <c r="C28" i="43"/>
  <c r="E28" i="43"/>
  <c r="G28" i="43"/>
  <c r="I28" i="43"/>
  <c r="K28" i="43"/>
  <c r="S28" i="43"/>
  <c r="A34" i="43"/>
  <c r="C34" i="43"/>
  <c r="E34" i="43"/>
  <c r="G34" i="43"/>
  <c r="I34" i="43"/>
  <c r="K34" i="43"/>
  <c r="S34" i="43"/>
  <c r="A40" i="43"/>
  <c r="C40" i="43"/>
  <c r="S9" i="43"/>
  <c r="K9" i="43"/>
  <c r="I9" i="43"/>
  <c r="G9" i="43"/>
  <c r="E9" i="43"/>
  <c r="C9" i="43"/>
  <c r="A9" i="43"/>
  <c r="S1" i="43"/>
  <c r="S3" i="43"/>
  <c r="K1" i="43"/>
  <c r="K3" i="43"/>
  <c r="Y2" i="43"/>
  <c r="X2" i="43"/>
  <c r="W2" i="43"/>
  <c r="V2" i="43"/>
  <c r="U2" i="43"/>
  <c r="T2" i="43"/>
  <c r="S2" i="43"/>
  <c r="Q2" i="43"/>
  <c r="P2" i="43"/>
  <c r="O2" i="43"/>
  <c r="N2" i="43"/>
  <c r="M2" i="43"/>
  <c r="L2" i="43"/>
  <c r="K2" i="43"/>
  <c r="A1" i="42"/>
  <c r="A10" i="42"/>
  <c r="C10" i="42"/>
  <c r="E10" i="42"/>
  <c r="G10" i="42"/>
  <c r="I10" i="42"/>
  <c r="K10" i="42"/>
  <c r="S10" i="42"/>
  <c r="A16" i="42"/>
  <c r="C16" i="42"/>
  <c r="E16" i="42"/>
  <c r="G16" i="42"/>
  <c r="I16" i="42"/>
  <c r="K16" i="42"/>
  <c r="S16" i="42"/>
  <c r="A22" i="42"/>
  <c r="C22" i="42"/>
  <c r="E22" i="42"/>
  <c r="G22" i="42"/>
  <c r="I22" i="42"/>
  <c r="K22" i="42"/>
  <c r="S22" i="42"/>
  <c r="A28" i="42"/>
  <c r="C28" i="42"/>
  <c r="E28" i="42"/>
  <c r="G28" i="42"/>
  <c r="I28" i="42"/>
  <c r="K28" i="42"/>
  <c r="S28" i="42"/>
  <c r="A34" i="42"/>
  <c r="C34" i="42"/>
  <c r="E34" i="42"/>
  <c r="G34" i="42"/>
  <c r="I34" i="42"/>
  <c r="K34" i="42"/>
  <c r="S34" i="42"/>
  <c r="A40" i="42"/>
  <c r="C40" i="42"/>
  <c r="S9" i="42"/>
  <c r="K9" i="42"/>
  <c r="I9" i="42"/>
  <c r="G9" i="42"/>
  <c r="E9" i="42"/>
  <c r="C9" i="42"/>
  <c r="A9" i="42"/>
  <c r="S1" i="42"/>
  <c r="S3" i="42"/>
  <c r="K1" i="42"/>
  <c r="K3" i="42"/>
  <c r="Y2" i="42"/>
  <c r="X2" i="42"/>
  <c r="W2" i="42"/>
  <c r="V2" i="42"/>
  <c r="U2" i="42"/>
  <c r="T2" i="42"/>
  <c r="S2" i="42"/>
  <c r="Q2" i="42"/>
  <c r="P2" i="42"/>
  <c r="O2" i="42"/>
  <c r="N2" i="42"/>
  <c r="M2" i="42"/>
  <c r="L2" i="42"/>
  <c r="K2" i="42"/>
  <c r="S22" i="41"/>
  <c r="A28" i="41"/>
  <c r="C28" i="41"/>
  <c r="E28" i="41"/>
  <c r="G28" i="41"/>
  <c r="I28" i="41"/>
  <c r="K28" i="41"/>
  <c r="S28" i="41"/>
  <c r="A34" i="41"/>
  <c r="C34" i="41"/>
  <c r="E34" i="41"/>
  <c r="G34" i="41"/>
  <c r="I34" i="41"/>
  <c r="K34" i="41"/>
  <c r="S34" i="41"/>
  <c r="A40" i="41"/>
  <c r="C40" i="41"/>
  <c r="S9" i="41"/>
  <c r="K9" i="41"/>
  <c r="I9" i="41"/>
  <c r="G9" i="41"/>
  <c r="E9" i="41"/>
  <c r="C9" i="41"/>
  <c r="A9" i="41"/>
  <c r="S1" i="41"/>
  <c r="S3" i="41"/>
  <c r="K1" i="41"/>
  <c r="K3" i="41"/>
  <c r="Y2" i="41"/>
  <c r="X2" i="41"/>
  <c r="W2" i="41"/>
  <c r="V2" i="41"/>
  <c r="U2" i="41"/>
  <c r="T2" i="41"/>
  <c r="S2" i="41"/>
  <c r="Q2" i="41"/>
  <c r="P2" i="41"/>
  <c r="O2" i="41"/>
  <c r="N2" i="41"/>
  <c r="M2" i="41"/>
  <c r="L2" i="41"/>
  <c r="K2" i="41"/>
  <c r="A16" i="40"/>
  <c r="C16" i="40"/>
  <c r="E16" i="40"/>
  <c r="G16" i="40"/>
  <c r="I16" i="40"/>
  <c r="K16" i="40"/>
  <c r="S16" i="40"/>
  <c r="A22" i="40"/>
  <c r="C22" i="40"/>
  <c r="E22" i="40"/>
  <c r="G22" i="40"/>
  <c r="I22" i="40"/>
  <c r="K22" i="40"/>
  <c r="S22" i="40"/>
  <c r="A28" i="40"/>
  <c r="C28" i="40"/>
  <c r="E28" i="40"/>
  <c r="G28" i="40"/>
  <c r="I28" i="40"/>
  <c r="K28" i="40"/>
  <c r="S28" i="40"/>
  <c r="A34" i="40"/>
  <c r="C34" i="40"/>
  <c r="E34" i="40"/>
  <c r="G34" i="40"/>
  <c r="I34" i="40"/>
  <c r="K34" i="40"/>
  <c r="S34" i="40"/>
  <c r="A40" i="40"/>
  <c r="C40" i="40"/>
  <c r="S9" i="40"/>
  <c r="K9" i="40"/>
  <c r="I9" i="40"/>
  <c r="G9" i="40"/>
  <c r="E9" i="40"/>
  <c r="C9" i="40"/>
  <c r="A9" i="40"/>
  <c r="S1" i="40"/>
  <c r="S3" i="40"/>
  <c r="K1" i="40"/>
  <c r="K3" i="40"/>
  <c r="Y2" i="40"/>
  <c r="X2" i="40"/>
  <c r="W2" i="40"/>
  <c r="V2" i="40"/>
  <c r="U2" i="40"/>
  <c r="T2" i="40"/>
  <c r="S2" i="40"/>
  <c r="Q2" i="40"/>
  <c r="P2" i="40"/>
  <c r="O2" i="40"/>
  <c r="N2" i="40"/>
  <c r="M2" i="40"/>
  <c r="L2" i="40"/>
  <c r="K2" i="40"/>
  <c r="A10" i="1"/>
  <c r="C10" i="1"/>
  <c r="E10" i="1"/>
  <c r="G10" i="1"/>
  <c r="I10" i="1"/>
  <c r="K10" i="1"/>
  <c r="S10" i="1"/>
  <c r="A16" i="1"/>
  <c r="C16" i="1"/>
  <c r="E16" i="1"/>
  <c r="G16" i="1"/>
  <c r="I16" i="1"/>
  <c r="K16" i="1"/>
  <c r="S16" i="1"/>
  <c r="A22" i="1"/>
  <c r="C22" i="1"/>
  <c r="E22" i="1"/>
  <c r="G22" i="1"/>
  <c r="I22" i="1"/>
  <c r="K22" i="1"/>
  <c r="S22" i="1"/>
  <c r="A28" i="1"/>
  <c r="C28" i="1"/>
  <c r="E28" i="1"/>
  <c r="G28" i="1"/>
  <c r="I28" i="1"/>
  <c r="K28" i="1"/>
  <c r="S28" i="1"/>
  <c r="A34" i="1"/>
  <c r="C34" i="1"/>
  <c r="E34" i="1"/>
  <c r="G34" i="1"/>
  <c r="I34" i="1"/>
  <c r="K34" i="1"/>
  <c r="S34" i="1"/>
  <c r="A40" i="1"/>
  <c r="C40" i="1"/>
  <c r="S9" i="1"/>
  <c r="K9" i="1"/>
  <c r="I9" i="1"/>
  <c r="G9" i="1"/>
  <c r="E9" i="1"/>
  <c r="C9" i="1"/>
  <c r="A9" i="1"/>
  <c r="S1" i="1"/>
  <c r="S3" i="1"/>
  <c r="K1" i="1"/>
  <c r="K3" i="1"/>
  <c r="Y2" i="1"/>
  <c r="X2" i="1"/>
  <c r="W2" i="1"/>
  <c r="V2" i="1"/>
  <c r="U2" i="1"/>
  <c r="T2" i="1"/>
  <c r="S2" i="1"/>
  <c r="Q2" i="1"/>
  <c r="P2" i="1"/>
  <c r="O2" i="1"/>
  <c r="N2" i="1"/>
  <c r="M2" i="1"/>
  <c r="L2" i="1"/>
  <c r="K2" i="1"/>
</calcChain>
</file>

<file path=xl/sharedStrings.xml><?xml version="1.0" encoding="utf-8"?>
<sst xmlns="http://schemas.openxmlformats.org/spreadsheetml/2006/main" count="573" uniqueCount="168">
  <si>
    <t>Notes</t>
  </si>
  <si>
    <t>Year</t>
  </si>
  <si>
    <t>Start Month</t>
  </si>
  <si>
    <t>Start Day of Week</t>
  </si>
  <si>
    <t>https://www.vertex42.com/calendars/</t>
  </si>
  <si>
    <t>Calendar Templates by Vertex42</t>
  </si>
  <si>
    <t>About Vertex42</t>
  </si>
  <si>
    <r>
      <t>Step 1:</t>
    </r>
    <r>
      <rPr>
        <b/>
        <sz val="12"/>
        <color rgb="FF595959"/>
        <rFont val="Calibri"/>
        <family val="2"/>
        <scheme val="minor"/>
      </rPr>
      <t xml:space="preserve"> Enter the Year and Start Month</t>
    </r>
  </si>
  <si>
    <r>
      <t>Step 2:</t>
    </r>
    <r>
      <rPr>
        <b/>
        <sz val="12"/>
        <color rgb="FF595959"/>
        <rFont val="Calibri"/>
        <family val="2"/>
        <scheme val="minor"/>
      </rPr>
      <t xml:space="preserve"> Choose the Start Day</t>
    </r>
  </si>
  <si>
    <r>
      <t>Step 3:</t>
    </r>
    <r>
      <rPr>
        <b/>
        <sz val="12"/>
        <color rgb="FF595959"/>
        <rFont val="Calibri"/>
        <family val="2"/>
        <scheme val="minor"/>
      </rPr>
      <t xml:space="preserve"> Customize the Theme Colors / Fonts</t>
    </r>
  </si>
  <si>
    <r>
      <t>Step 4:</t>
    </r>
    <r>
      <rPr>
        <b/>
        <sz val="12"/>
        <color rgb="FF59595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</si>
  <si>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</si>
  <si>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</si>
  <si>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</si>
  <si>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</si>
  <si>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</si>
  <si>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</si>
  <si>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</si>
  <si>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</si>
  <si>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</si>
  <si>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</si>
  <si>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</si>
  <si>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FIRST PRACTICE</t>
  </si>
  <si>
    <t>G1: Aux. Gym</t>
  </si>
  <si>
    <t>G2: Main Gym</t>
  </si>
  <si>
    <t>G4: Fresh Gym</t>
  </si>
  <si>
    <t>GAME #1</t>
  </si>
  <si>
    <t>Varsity: 7:00</t>
  </si>
  <si>
    <t>GAME #2</t>
  </si>
  <si>
    <t>GAME #3</t>
  </si>
  <si>
    <t>GAME #4</t>
  </si>
  <si>
    <t>GAME #5</t>
  </si>
  <si>
    <t>GAME #6</t>
  </si>
  <si>
    <t>GAME #7</t>
  </si>
  <si>
    <t>GAME #8</t>
  </si>
  <si>
    <t>GAME #10</t>
  </si>
  <si>
    <t>GAME #9</t>
  </si>
  <si>
    <t>DISTRICT</t>
  </si>
  <si>
    <t>Home vs MCHS</t>
  </si>
  <si>
    <t>4:00/5:30/7:00</t>
  </si>
  <si>
    <t>at ODTHS</t>
  </si>
  <si>
    <t>GAME #11</t>
  </si>
  <si>
    <t>OFF</t>
  </si>
  <si>
    <t>THANKSGIVING</t>
  </si>
  <si>
    <t>HAPPY</t>
  </si>
  <si>
    <t>CHRISTMAS</t>
  </si>
  <si>
    <t>EVE</t>
  </si>
  <si>
    <t>MERRY</t>
  </si>
  <si>
    <t>at CRHS</t>
  </si>
  <si>
    <t>Home vs KHS</t>
  </si>
  <si>
    <t>Home vs MRHS</t>
  </si>
  <si>
    <t>at SLHS</t>
  </si>
  <si>
    <t>Home vs ODTHS</t>
  </si>
  <si>
    <t>at MCHS</t>
  </si>
  <si>
    <t>Home vs CRHS</t>
  </si>
  <si>
    <t>at KHS</t>
  </si>
  <si>
    <t>at MRHS</t>
  </si>
  <si>
    <t>Home vs SLHS</t>
  </si>
  <si>
    <t>ROUND</t>
  </si>
  <si>
    <t>AREA</t>
  </si>
  <si>
    <t xml:space="preserve">REGIONAL </t>
  </si>
  <si>
    <t>QUARTER-FINALS</t>
  </si>
  <si>
    <t>REGIONAL</t>
  </si>
  <si>
    <t>SEMI-FINALS</t>
  </si>
  <si>
    <t>FINALS</t>
  </si>
  <si>
    <t>STATE</t>
  </si>
  <si>
    <t>V: TBA</t>
  </si>
  <si>
    <t>9A/9B: 8-10 in G4</t>
  </si>
  <si>
    <t>V: 9-12 in G2</t>
  </si>
  <si>
    <t>JV/Sophs:10-12 in G1</t>
  </si>
  <si>
    <t>Parent MTG.</t>
  </si>
  <si>
    <t>V: Scrimmage</t>
  </si>
  <si>
    <t>JV/Sophs: TBA</t>
  </si>
  <si>
    <t>9A/9B: TBA</t>
  </si>
  <si>
    <t>9A/9B: OFF</t>
  </si>
  <si>
    <t/>
  </si>
  <si>
    <t>9A/9B: P1 in G4</t>
  </si>
  <si>
    <t>*Student Holiday*</t>
  </si>
  <si>
    <t>JV/Sophs: OFF</t>
  </si>
  <si>
    <t>9A/9B: 3-4 in G4</t>
  </si>
  <si>
    <t>JV/Sophs: 3-4 in G1</t>
  </si>
  <si>
    <t>*FINALS WEEK</t>
  </si>
  <si>
    <t>10:00/11:30/1:00</t>
  </si>
  <si>
    <t>V: 4-6 in G1</t>
  </si>
  <si>
    <t>No</t>
  </si>
  <si>
    <t xml:space="preserve">BI-DISTRICT </t>
  </si>
  <si>
    <t>V: TX Invitational</t>
  </si>
  <si>
    <t>V: P2 in G2</t>
  </si>
  <si>
    <t>JV/Sophs: P2 in G1</t>
  </si>
  <si>
    <t>JV/Sophs: 10-12 in G1</t>
  </si>
  <si>
    <t>GAME #12</t>
  </si>
  <si>
    <t>DISTRICT BYE</t>
  </si>
  <si>
    <t>V/JV: Scrimm</t>
  </si>
  <si>
    <t>girls sub-vars. KISD Tourn</t>
  </si>
  <si>
    <t>JV/Sophs: 9-11 in G1</t>
  </si>
  <si>
    <t>9B: TBA</t>
  </si>
  <si>
    <t>JV: SBISD Tourn.</t>
  </si>
  <si>
    <t>Sophs: SBISD Tourn.</t>
  </si>
  <si>
    <t>9A: SBISD Tourn.</t>
  </si>
  <si>
    <t>Sophs:SBISD Tourn.</t>
  </si>
  <si>
    <t>Sophs: SBISD Tourn</t>
  </si>
  <si>
    <t>9B: OFF</t>
  </si>
  <si>
    <t>Tournament</t>
  </si>
  <si>
    <t>Home vs JHS</t>
  </si>
  <si>
    <t>at PHS</t>
  </si>
  <si>
    <t>Home vs PHS</t>
  </si>
  <si>
    <t>GAME #14</t>
  </si>
  <si>
    <t>GAME #13</t>
  </si>
  <si>
    <t>GAME #15</t>
  </si>
  <si>
    <t>P1 = 2:45-4:00 pm</t>
  </si>
  <si>
    <t>V: 10-12 in G2</t>
  </si>
  <si>
    <t>Fresh: P1 in G4</t>
  </si>
  <si>
    <t>Fresh: 8-10 in G4</t>
  </si>
  <si>
    <t>JV/Sophs: Open Gym</t>
  </si>
  <si>
    <t>9A/9B: Open Gym</t>
  </si>
  <si>
    <t>P2 = 3:00-5:00 pm</t>
  </si>
  <si>
    <t>*girls road game</t>
  </si>
  <si>
    <t>*girls home game</t>
  </si>
  <si>
    <t>Fresh: TBA</t>
  </si>
  <si>
    <t>*for ALL sub-varsity's</t>
  </si>
  <si>
    <t>V: Wolfpack Clinic</t>
  </si>
  <si>
    <t>6-8 pm in G2</t>
  </si>
  <si>
    <t>P3 = 4:00-6:00 pm</t>
  </si>
  <si>
    <t>V/JV: P2 in G2</t>
  </si>
  <si>
    <t>V: P3 in G4/G2</t>
  </si>
  <si>
    <t>Tryouts 3-5 in G4/G1</t>
  </si>
  <si>
    <t>V/JV: P2 in G1</t>
  </si>
  <si>
    <t>Sophs: P2 in G4</t>
  </si>
  <si>
    <t>GAME #16</t>
  </si>
  <si>
    <t>*TEAM DINNER*</t>
  </si>
  <si>
    <t>9A: KISD Tourn.</t>
  </si>
  <si>
    <t>*Student &amp; Staff Holiday*</t>
  </si>
  <si>
    <t>V: 3-5 in G2</t>
  </si>
  <si>
    <t>JV/Sophs: 3-5 in G1</t>
  </si>
  <si>
    <t>*wrestling home</t>
  </si>
  <si>
    <t>V/JV: P3 in G2</t>
  </si>
  <si>
    <t>V: 9:30-12 in G2</t>
  </si>
  <si>
    <t>JV/Sophs: Open Shoot</t>
  </si>
  <si>
    <t>9A/9B: Open Shoot</t>
  </si>
  <si>
    <t>G1: Aux Gym</t>
  </si>
  <si>
    <t>Home vs Stratford</t>
  </si>
  <si>
    <t>JV/9A: 5:30</t>
  </si>
  <si>
    <t>Sophs/9B: 4:00</t>
  </si>
  <si>
    <t>Home vs Dulles</t>
  </si>
  <si>
    <t xml:space="preserve">JV/9A: 5:30 </t>
  </si>
  <si>
    <t>at FB Austin</t>
  </si>
  <si>
    <t>Home vs JVHS</t>
  </si>
  <si>
    <t>V: Oak Ridge Tournament</t>
  </si>
  <si>
    <t>V: Dobie</t>
  </si>
  <si>
    <t xml:space="preserve">SPRING </t>
  </si>
  <si>
    <t>BREAK</t>
  </si>
  <si>
    <t>SPRING</t>
  </si>
  <si>
    <t>9A/9B: 12:30-2:30</t>
  </si>
  <si>
    <t>V: JH Coaching              Clinic, 6-8 in G2</t>
  </si>
  <si>
    <t>*Girls JH Basketball*</t>
  </si>
  <si>
    <t>*Boys JH Basketball</t>
  </si>
  <si>
    <t>*Fundraiser Starts*</t>
  </si>
  <si>
    <t>*Fundraiser Ends*</t>
  </si>
  <si>
    <t xml:space="preserve"> </t>
  </si>
  <si>
    <t>Sophs: TBA</t>
  </si>
  <si>
    <t>Varsity: 11:00</t>
  </si>
  <si>
    <t>JV/9B: 9:30</t>
  </si>
  <si>
    <t>Sophs/9A: 8:00</t>
  </si>
  <si>
    <t>All Teams: 6:00 AM</t>
  </si>
  <si>
    <t>*Wrestle Parent Meeting-G1*</t>
  </si>
  <si>
    <t>at JHS</t>
  </si>
  <si>
    <t>Girls V. KISD Tourn-G2</t>
  </si>
  <si>
    <t>*Girls V. KISD Tourn-G2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</si>
</sst>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numFmt numFmtId="165" formatCode="mmmm\ \'yy"/>
    <numFmt numFmtId="166" formatCode="mmmm\ yyyy"/>
    <numFmt numFmtId="167" formatCode="dddd"/>
  </numFmts>
  <fonts count="61" x14ac:knownFonts="1">
    <font>
      <sz val="10"/>
      <color rgb="FF000000"/>
      <name val="Arial"/>
      <family val="2"/>
    </font>
    <font>
      <sz val="11"/>
      <color rgb="FF000000"/>
      <name val="Calibri"/>
      <family val="2"/>
      <scheme val="minor"/>
    </font>
    <font>
      <sz val="8"/>
      <color rgb="FF000000"/>
      <name val="Arial"/>
      <family val="2"/>
    </font>
    <font>
      <sz val="7"/>
      <color rgb="FF000000"/>
      <name val="Arial"/>
      <family val="2"/>
    </font>
    <font>
      <b/>
      <sz val="14"/>
      <color rgb="FF000000"/>
      <name val="Calibri"/>
      <family val="2"/>
      <scheme val="minor"/>
    </font>
    <font>
      <sz val="8"/>
      <color rgb="FF2E75B5"/>
      <name val="Calibri"/>
      <family val="2"/>
      <scheme val="minor"/>
    </font>
    <font>
      <sz val="8"/>
      <color rgb="FF000000"/>
      <name val="Calibri"/>
      <family val="2"/>
      <scheme val="minor"/>
    </font>
    <font>
      <sz val="11"/>
      <color rgb="FF595959"/>
      <name val="Calibri"/>
      <family val="2"/>
      <scheme val="minor"/>
    </font>
    <font>
      <u/>
      <sz val="10"/>
      <color rgb="FF0000FF"/>
      <name val="Arial"/>
      <family val="2"/>
    </font>
    <font>
      <sz val="10"/>
      <color rgb="FF7F7F7F"/>
      <name val="Calibri"/>
      <family val="2"/>
      <scheme val="minor"/>
    </font>
    <font>
      <sz val="8"/>
      <color rgb="FF7F7F7F"/>
      <name val="Calibri"/>
      <family val="2"/>
      <scheme val="minor"/>
    </font>
    <font>
      <sz val="10"/>
      <color rgb="FF000000"/>
      <name val="Calibri"/>
      <family val="2"/>
      <scheme val="minor"/>
    </font>
    <font>
      <b/>
      <sz val="48"/>
      <color rgb="FF2E75B5"/>
      <name val="Calibri"/>
      <family val="2"/>
      <scheme val="major"/>
    </font>
    <font>
      <b/>
      <sz val="16"/>
      <color rgb="FFFFFFFF"/>
      <name val="Calibri"/>
      <family val="2"/>
      <scheme val="major"/>
    </font>
    <font>
      <b/>
      <sz val="11"/>
      <color rgb="FF1E4E79"/>
      <name val="Calibri"/>
      <family val="2"/>
      <scheme val="major"/>
    </font>
    <font>
      <b/>
      <sz val="9"/>
      <color rgb="FF5B9BD5"/>
      <name val="Calibri"/>
      <family val="2"/>
      <scheme val="minor"/>
    </font>
    <font>
      <sz val="9"/>
      <color rgb="FF000000"/>
      <name val="Calibri"/>
      <family val="1"/>
      <scheme val="minor"/>
    </font>
    <font>
      <sz val="9"/>
      <color rgb="FF000000"/>
      <name val="Arial"/>
      <family val="2"/>
    </font>
    <font>
      <sz val="9"/>
      <color rgb="FF273359"/>
      <name val="Century Gothic"/>
      <family val="2"/>
    </font>
    <font>
      <b/>
      <sz val="12"/>
      <color rgb="FF7F7F7F"/>
      <name val="Calibri"/>
      <family val="2"/>
      <scheme val="minor"/>
    </font>
    <font>
      <b/>
      <sz val="9"/>
      <color rgb="FF2E75B5"/>
      <name val="Calibri"/>
      <family val="2"/>
      <scheme val="major"/>
    </font>
    <font>
      <u/>
      <sz val="11"/>
      <color rgb="FF7F7F7F"/>
      <name val="Calibri"/>
      <family val="2"/>
      <scheme val="minor"/>
    </font>
    <font>
      <sz val="10"/>
      <color rgb="FFA5A5A5"/>
      <name val="Arial"/>
      <family val="2"/>
    </font>
    <font>
      <b/>
      <sz val="12"/>
      <color rgb="FF2E75B5"/>
      <name val="Calibri"/>
      <family val="2"/>
      <scheme val="minor"/>
    </font>
    <font>
      <b/>
      <sz val="12"/>
      <color rgb="FF595959"/>
      <name val="Calibri"/>
      <family val="2"/>
      <scheme val="minor"/>
    </font>
    <font>
      <b/>
      <sz val="10"/>
      <color rgb="FFFFFFFF"/>
      <name val="Calibri"/>
      <family val="2"/>
      <scheme val="minor"/>
    </font>
    <font>
      <b/>
      <sz val="10"/>
      <color rgb="FF000000"/>
      <name val="Calibri"/>
      <family val="2"/>
      <scheme val="minor"/>
    </font>
    <font>
      <sz val="10"/>
      <color rgb="FF3F3F3F"/>
      <name val="Calibri"/>
      <family val="2"/>
      <scheme val="minor"/>
    </font>
    <font>
      <sz val="11"/>
      <color rgb="FF7F7F7F"/>
      <name val="Calibri"/>
      <family val="2"/>
      <scheme val="minor"/>
    </font>
    <font>
      <b/>
      <sz val="16"/>
      <color rgb="FF2E75B5"/>
      <name val="Calibri"/>
      <family val="2"/>
      <scheme val="major"/>
    </font>
    <font>
      <sz val="20"/>
      <color rgb="FF000000"/>
      <name val="Calibri"/>
      <family val="2"/>
      <scheme val="major"/>
    </font>
    <font>
      <sz val="11"/>
      <color rgb="FF1D2129"/>
      <name val="Calibri"/>
      <family val="2"/>
      <scheme val="minor"/>
    </font>
    <font>
      <u/>
      <sz val="11"/>
      <color rgb="FF0000FF"/>
      <name val="Arial"/>
      <family val="2"/>
    </font>
    <font>
      <b/>
      <u/>
      <sz val="9"/>
      <color rgb="FF000000"/>
      <name val="Tahoma"/>
      <family val="2"/>
    </font>
    <font>
      <b/>
      <u/>
      <sz val="13"/>
      <color rgb="FF000000"/>
      <name val="Tahoma"/>
      <family val="2"/>
    </font>
    <font>
      <b/>
      <sz val="11"/>
      <color rgb="FF000000"/>
      <name val="Tahoma"/>
      <family val="2"/>
    </font>
    <font>
      <sz val="11"/>
      <color rgb="FF000000"/>
      <name val="Tahoma"/>
      <family val="2"/>
    </font>
    <font>
      <b/>
      <sz val="14"/>
      <color rgb="FF000000"/>
      <name val="Tahoma"/>
      <family val="2"/>
    </font>
    <font>
      <sz val="8"/>
      <color rgb="FF2E75B5"/>
      <name val="Tahoma"/>
      <family val="2"/>
    </font>
    <font>
      <sz val="8"/>
      <color rgb="FF000000"/>
      <name val="Tahoma"/>
      <family val="2"/>
    </font>
    <font>
      <sz val="11"/>
      <color rgb="FF595959"/>
      <name val="Tahoma"/>
      <family val="2"/>
    </font>
    <font>
      <sz val="10"/>
      <color rgb="FF7F7F7F"/>
      <name val="Tahoma"/>
      <family val="2"/>
    </font>
    <font>
      <sz val="10"/>
      <color rgb="FF000000"/>
      <name val="Tahoma"/>
      <family val="2"/>
    </font>
    <font>
      <sz val="8"/>
      <color rgb="FF7F7F7F"/>
      <name val="Tahoma"/>
      <family val="2"/>
    </font>
    <font>
      <b/>
      <sz val="12"/>
      <color rgb="FF000000"/>
      <name val="Tahoma"/>
      <family val="2"/>
    </font>
    <font>
      <b/>
      <sz val="10"/>
      <color rgb="FF000000"/>
      <name val="Tahoma"/>
      <family val="2"/>
    </font>
    <font>
      <b/>
      <i/>
      <sz val="10"/>
      <color rgb="FF000000"/>
      <name val="Tahoma"/>
      <family val="2"/>
    </font>
    <font>
      <b/>
      <sz val="9"/>
      <color rgb="FF000000"/>
      <name val="Tahoma"/>
      <family val="2"/>
    </font>
    <font>
      <b/>
      <i/>
      <sz val="11"/>
      <color rgb="FF000000"/>
      <name val="Tahoma"/>
      <family val="2"/>
    </font>
    <font>
      <b/>
      <sz val="9.5"/>
      <color rgb="FF000000"/>
      <name val="Tahoma"/>
      <family val="2"/>
    </font>
    <font>
      <sz val="11"/>
      <name val="Tahoma"/>
      <family val="2"/>
    </font>
    <font>
      <b/>
      <sz val="13"/>
      <color rgb="FF000000"/>
      <name val="Tahoma"/>
      <family val="2"/>
    </font>
    <font>
      <i/>
      <sz val="8"/>
      <color rgb="FF000000"/>
      <name val="Tahoma"/>
      <family val="2"/>
    </font>
    <font>
      <b/>
      <sz val="7"/>
      <color rgb="FF000000"/>
      <name val="Tahoma"/>
      <family val="2"/>
    </font>
    <font>
      <sz val="9"/>
      <color rgb="FF000000"/>
      <name val="Tahoma"/>
      <family val="2"/>
    </font>
    <font>
      <b/>
      <sz val="8"/>
      <color rgb="FF000000"/>
      <name val="Tahoma"/>
      <family val="2"/>
    </font>
    <font>
      <b/>
      <sz val="10.5"/>
      <color rgb="FF000000"/>
      <name val="Tahoma"/>
      <family val="2"/>
    </font>
    <font>
      <sz val="10.5"/>
      <color rgb="FF000000"/>
      <name val="Tahoma"/>
      <family val="2"/>
    </font>
    <font>
      <sz val="9.5"/>
      <color rgb="FF000000"/>
      <name val="Tahoma"/>
      <family val="2"/>
    </font>
    <font>
      <b/>
      <sz val="10"/>
      <name val="Tahoma"/>
      <family val="2"/>
    </font>
    <font>
      <sz val="7"/>
      <color rgb="FF000000"/>
      <name val="Tahoma"/>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2E75B5"/>
        <bgColor indexed="64"/>
      </patternFill>
    </fill>
    <fill>
      <patternFill patternType="solid">
        <fgColor rgb="FFBDD6EE"/>
        <bgColor indexed="64"/>
      </patternFill>
    </fill>
    <fill>
      <patternFill patternType="solid">
        <fgColor theme="0" tint="-4.9989318521683403E-2"/>
        <bgColor indexed="64"/>
      </patternFill>
    </fill>
  </fills>
  <borders count="28">
    <border>
      <left/>
      <right/>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right/>
      <top style="thin">
        <color rgb="FF7F7F7F"/>
      </top>
      <bottom/>
      <diagonal/>
    </border>
    <border>
      <left/>
      <right/>
      <top/>
      <bottom style="thin">
        <color rgb="FF7F7F7F"/>
      </bottom>
      <diagonal/>
    </border>
    <border>
      <left style="thin">
        <color rgb="FF2E75B5"/>
      </left>
      <right/>
      <top style="thin">
        <color rgb="FF2E75B5"/>
      </top>
      <bottom style="thin">
        <color rgb="FF7F7F7F"/>
      </bottom>
      <diagonal/>
    </border>
    <border>
      <left/>
      <right/>
      <top style="thin">
        <color rgb="FF2E75B5"/>
      </top>
      <bottom style="thin">
        <color rgb="FF7F7F7F"/>
      </bottom>
      <diagonal/>
    </border>
    <border>
      <left/>
      <right style="thin">
        <color rgb="FF2E75B5"/>
      </right>
      <top style="thin">
        <color rgb="FF2E75B5"/>
      </top>
      <bottom style="thin">
        <color rgb="FF7F7F7F"/>
      </bottom>
      <diagonal/>
    </border>
    <border>
      <left style="thin">
        <color rgb="FF2E75B5"/>
      </left>
      <right/>
      <top style="thin">
        <color rgb="FF2E75B5"/>
      </top>
      <bottom style="thin">
        <color rgb="FF2E75B5"/>
      </bottom>
      <diagonal/>
    </border>
    <border>
      <left/>
      <right style="thin">
        <color rgb="FF2E75B5"/>
      </right>
      <top style="thin">
        <color rgb="FF2E75B5"/>
      </top>
      <bottom style="thin">
        <color rgb="FF2E75B5"/>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rgb="FF7F7F7F"/>
      </left>
      <right/>
      <top/>
      <bottom style="thin">
        <color indexed="64"/>
      </bottom>
      <diagonal/>
    </border>
    <border>
      <left/>
      <right style="thin">
        <color rgb="FF7F7F7F"/>
      </right>
      <top/>
      <bottom style="thin">
        <color indexed="64"/>
      </bottom>
      <diagonal/>
    </border>
    <border>
      <left/>
      <right/>
      <top style="thin">
        <color rgb="FF2E75B5"/>
      </top>
      <bottom/>
      <diagonal/>
    </border>
    <border>
      <left/>
      <right style="thin">
        <color rgb="FF000000"/>
      </right>
      <top style="thin">
        <color indexed="64"/>
      </top>
      <bottom/>
      <diagonal/>
    </border>
    <border>
      <left style="thin">
        <color indexed="64"/>
      </left>
      <right/>
      <top style="thin">
        <color rgb="FF7F7F7F"/>
      </top>
      <bottom/>
      <diagonal/>
    </border>
  </borders>
  <cellStyleXfs count="3">
    <xf numFmtId="0" fontId="0" fillId="0" borderId="0"/>
    <xf numFmtId="0" fontId="8" fillId="0" borderId="0">
      <alignment vertical="top"/>
      <protection locked="0"/>
    </xf>
    <xf numFmtId="0" fontId="1" fillId="0" borderId="0"/>
  </cellStyleXfs>
  <cellXfs count="30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1" fillId="0" borderId="0" xfId="0" applyFont="1"/>
    <xf numFmtId="166" fontId="12"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vertical="center"/>
    </xf>
    <xf numFmtId="0" fontId="15" fillId="0" borderId="0" xfId="0" applyFont="1" applyAlignment="1">
      <alignment horizontal="center" shrinkToFit="1"/>
    </xf>
    <xf numFmtId="164" fontId="16" fillId="0" borderId="0" xfId="0" applyNumberFormat="1" applyFont="1" applyAlignment="1">
      <alignment horizontal="center" vertical="center" shrinkToFit="1"/>
    </xf>
    <xf numFmtId="0" fontId="17" fillId="0" borderId="0" xfId="0" applyFont="1"/>
    <xf numFmtId="0" fontId="18" fillId="0" borderId="0" xfId="0" applyFont="1" applyAlignment="1">
      <alignment vertical="center"/>
    </xf>
    <xf numFmtId="166" fontId="20" fillId="0" borderId="0" xfId="0" applyNumberFormat="1" applyFont="1" applyAlignment="1">
      <alignment horizontal="left" vertical="top"/>
    </xf>
    <xf numFmtId="166" fontId="20" fillId="0" borderId="0" xfId="0" applyNumberFormat="1" applyFont="1" applyAlignment="1">
      <alignment vertical="top"/>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11" fillId="0" borderId="0" xfId="0" applyFont="1" applyAlignment="1">
      <alignment vertical="top"/>
    </xf>
    <xf numFmtId="0" fontId="26" fillId="0" borderId="0" xfId="0" applyFont="1" applyAlignment="1">
      <alignment horizontal="left"/>
    </xf>
    <xf numFmtId="0" fontId="24" fillId="0" borderId="0" xfId="0" applyFont="1" applyAlignment="1">
      <alignment horizontal="left" vertical="center"/>
    </xf>
    <xf numFmtId="0" fontId="11" fillId="0" borderId="0" xfId="0" applyFont="1" applyAlignment="1">
      <alignment horizontal="left" vertical="center"/>
    </xf>
    <xf numFmtId="0" fontId="26"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30" fillId="0" borderId="0" xfId="0" applyFont="1"/>
    <xf numFmtId="0" fontId="31" fillId="0" borderId="0" xfId="0" applyFont="1" applyAlignment="1">
      <alignment horizontal="left" vertical="top" wrapText="1" indent="1"/>
    </xf>
    <xf numFmtId="0" fontId="31" fillId="0" borderId="0" xfId="0" applyFont="1" applyAlignment="1">
      <alignment vertical="top" wrapText="1"/>
    </xf>
    <xf numFmtId="0" fontId="32" fillId="0" borderId="0" xfId="0" applyFont="1" applyAlignment="1">
      <alignment horizontal="left" indent="1"/>
    </xf>
    <xf numFmtId="0" fontId="19" fillId="0" borderId="0" xfId="0" applyFont="1" applyAlignment="1">
      <alignment horizontal="left"/>
    </xf>
    <xf numFmtId="0" fontId="21" fillId="0" borderId="0" xfId="0" applyFont="1" applyAlignment="1">
      <alignment horizontal="left"/>
    </xf>
    <xf numFmtId="0" fontId="33" fillId="2" borderId="14" xfId="0" applyFont="1" applyFill="1" applyBorder="1" applyAlignment="1">
      <alignment horizontal="center" vertical="center" shrinkToFit="1"/>
    </xf>
    <xf numFmtId="164" fontId="37" fillId="3" borderId="1" xfId="0" applyNumberFormat="1" applyFont="1" applyFill="1" applyBorder="1" applyAlignment="1">
      <alignment horizontal="center" vertical="center" shrinkToFit="1"/>
    </xf>
    <xf numFmtId="0" fontId="38" fillId="3" borderId="7" xfId="0" applyFont="1" applyFill="1" applyBorder="1" applyAlignment="1">
      <alignment horizontal="left" vertical="center" shrinkToFit="1"/>
    </xf>
    <xf numFmtId="164" fontId="37" fillId="0" borderId="1" xfId="0" applyNumberFormat="1" applyFont="1" applyBorder="1" applyAlignment="1">
      <alignment horizontal="center" vertical="center" shrinkToFit="1"/>
    </xf>
    <xf numFmtId="0" fontId="38" fillId="0" borderId="2" xfId="0" applyFont="1" applyBorder="1" applyAlignment="1">
      <alignment horizontal="left" vertical="center" shrinkToFit="1"/>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40" fillId="0" borderId="1" xfId="0" applyFont="1" applyBorder="1" applyAlignment="1">
      <alignment horizontal="left" vertical="center" indent="1"/>
    </xf>
    <xf numFmtId="0" fontId="39" fillId="0" borderId="7" xfId="0" applyFont="1" applyBorder="1"/>
    <xf numFmtId="0" fontId="41" fillId="0" borderId="2" xfId="0" applyFont="1" applyBorder="1"/>
    <xf numFmtId="0" fontId="34" fillId="0" borderId="2" xfId="0" applyFont="1" applyBorder="1" applyAlignment="1">
      <alignment horizontal="center" vertical="center" shrinkToFit="1"/>
    </xf>
    <xf numFmtId="0" fontId="34" fillId="0" borderId="2" xfId="0" applyFont="1" applyBorder="1" applyAlignment="1">
      <alignment horizontal="right" vertical="center" shrinkToFit="1"/>
    </xf>
    <xf numFmtId="0" fontId="39" fillId="0" borderId="3" xfId="0" applyFont="1" applyBorder="1" applyAlignment="1">
      <alignment horizontal="left" vertical="center"/>
    </xf>
    <xf numFmtId="0" fontId="39" fillId="0" borderId="0" xfId="0" applyFont="1" applyAlignment="1">
      <alignment vertical="center"/>
    </xf>
    <xf numFmtId="0" fontId="42" fillId="0" borderId="4" xfId="0" applyFont="1" applyBorder="1"/>
    <xf numFmtId="0" fontId="43" fillId="0" borderId="4" xfId="0" applyFont="1" applyBorder="1" applyAlignment="1">
      <alignment vertical="center"/>
    </xf>
    <xf numFmtId="0" fontId="36" fillId="0" borderId="16" xfId="0" applyFont="1" applyBorder="1" applyAlignment="1">
      <alignment horizontal="center" vertical="center" wrapText="1"/>
    </xf>
    <xf numFmtId="0" fontId="36" fillId="2" borderId="14" xfId="0" applyFont="1" applyFill="1" applyBorder="1" applyAlignment="1">
      <alignment horizontal="center" vertical="center" shrinkToFit="1"/>
    </xf>
    <xf numFmtId="0" fontId="36" fillId="2" borderId="15" xfId="0" applyFont="1" applyFill="1" applyBorder="1" applyAlignment="1">
      <alignment horizontal="left" vertical="center"/>
    </xf>
    <xf numFmtId="0" fontId="36" fillId="2" borderId="16" xfId="0" applyFont="1" applyFill="1" applyBorder="1" applyAlignment="1">
      <alignment horizontal="left" vertical="center"/>
    </xf>
    <xf numFmtId="0" fontId="36" fillId="0" borderId="2" xfId="0" applyFont="1" applyBorder="1" applyAlignment="1">
      <alignment horizontal="center" vertical="center" shrinkToFit="1"/>
    </xf>
    <xf numFmtId="164" fontId="37" fillId="0" borderId="7" xfId="0" applyNumberFormat="1" applyFont="1" applyBorder="1" applyAlignment="1">
      <alignment horizontal="center" vertical="center" shrinkToFit="1"/>
    </xf>
    <xf numFmtId="164" fontId="37" fillId="0" borderId="3" xfId="0" applyNumberFormat="1" applyFont="1" applyBorder="1" applyAlignment="1">
      <alignment horizontal="center" vertical="center" shrinkToFit="1"/>
    </xf>
    <xf numFmtId="0" fontId="36" fillId="2" borderId="16" xfId="0" applyFont="1" applyFill="1" applyBorder="1" applyAlignment="1">
      <alignment horizontal="center" vertical="center" shrinkToFit="1"/>
    </xf>
    <xf numFmtId="164" fontId="37" fillId="0" borderId="17" xfId="0" applyNumberFormat="1" applyFont="1" applyBorder="1" applyAlignment="1">
      <alignment horizontal="center" vertical="center" shrinkToFit="1"/>
    </xf>
    <xf numFmtId="0" fontId="36" fillId="0" borderId="6"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47" fillId="0" borderId="0" xfId="0" applyFont="1" applyAlignment="1">
      <alignment horizontal="center" vertical="center" wrapText="1"/>
    </xf>
    <xf numFmtId="0" fontId="47" fillId="0" borderId="16" xfId="0" applyFont="1" applyBorder="1" applyAlignment="1">
      <alignment horizontal="right" wrapText="1"/>
    </xf>
    <xf numFmtId="0" fontId="47" fillId="0" borderId="16" xfId="0" applyFont="1" applyBorder="1" applyAlignment="1">
      <alignment horizontal="right" vertical="top"/>
    </xf>
    <xf numFmtId="0" fontId="36" fillId="0" borderId="16" xfId="0" applyFont="1" applyBorder="1" applyAlignment="1">
      <alignment horizontal="center" vertical="center"/>
    </xf>
    <xf numFmtId="0" fontId="36" fillId="0" borderId="0" xfId="0" applyFont="1" applyAlignment="1">
      <alignment horizontal="left" vertical="center"/>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45" fillId="0" borderId="16" xfId="0" applyFont="1" applyBorder="1" applyAlignment="1">
      <alignment horizontal="center" vertical="center" wrapText="1"/>
    </xf>
    <xf numFmtId="0" fontId="45" fillId="0" borderId="21" xfId="0" applyFont="1" applyBorder="1" applyAlignment="1">
      <alignment horizontal="right" vertical="top"/>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36" fillId="0" borderId="4" xfId="0" applyFont="1" applyBorder="1" applyAlignment="1">
      <alignment horizontal="center" vertical="center" shrinkToFit="1"/>
    </xf>
    <xf numFmtId="0" fontId="35" fillId="0" borderId="14" xfId="0" applyFont="1" applyBorder="1" applyAlignment="1">
      <alignment horizontal="center" vertical="center" shrinkToFit="1"/>
    </xf>
    <xf numFmtId="0" fontId="36" fillId="0" borderId="14" xfId="0" applyFont="1" applyBorder="1" applyAlignment="1">
      <alignment horizontal="center" vertical="center" shrinkToFit="1"/>
    </xf>
    <xf numFmtId="0" fontId="36" fillId="3" borderId="3" xfId="0" applyFont="1" applyFill="1" applyBorder="1" applyAlignment="1">
      <alignment horizontal="left" vertical="center"/>
    </xf>
    <xf numFmtId="0" fontId="36" fillId="3" borderId="0" xfId="0" applyFont="1" applyFill="1" applyAlignment="1">
      <alignment horizontal="left" vertical="center"/>
    </xf>
    <xf numFmtId="0" fontId="36" fillId="3" borderId="4" xfId="0" applyFont="1" applyFill="1" applyBorder="1" applyAlignment="1">
      <alignment horizontal="left" vertical="center"/>
    </xf>
    <xf numFmtId="0" fontId="35" fillId="0" borderId="3" xfId="0" applyFont="1" applyBorder="1" applyAlignment="1">
      <alignment horizontal="left" vertical="center"/>
    </xf>
    <xf numFmtId="0" fontId="35" fillId="0" borderId="0" xfId="0" applyFont="1" applyAlignment="1">
      <alignment horizontal="left" vertical="center"/>
    </xf>
    <xf numFmtId="0" fontId="35" fillId="0" borderId="4" xfId="0" applyFont="1" applyBorder="1" applyAlignment="1">
      <alignment horizontal="left" vertical="center"/>
    </xf>
    <xf numFmtId="0" fontId="55" fillId="0" borderId="22" xfId="0" applyFont="1" applyBorder="1" applyAlignment="1">
      <alignment horizontal="right"/>
    </xf>
    <xf numFmtId="0" fontId="36" fillId="0" borderId="0" xfId="0" applyFont="1" applyAlignment="1">
      <alignment horizontal="center" vertical="center" wrapText="1"/>
    </xf>
    <xf numFmtId="0" fontId="55" fillId="0" borderId="0" xfId="0" applyFont="1" applyAlignment="1">
      <alignment horizontal="center" vertical="center" wrapText="1"/>
    </xf>
    <xf numFmtId="0" fontId="36"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3" xfId="0" applyFont="1" applyBorder="1" applyAlignment="1">
      <alignment horizontal="left" vertical="center"/>
    </xf>
    <xf numFmtId="0" fontId="59" fillId="0" borderId="2" xfId="0" applyFont="1" applyBorder="1" applyAlignment="1">
      <alignment horizontal="center" vertical="center" wrapText="1" shrinkToFit="1"/>
    </xf>
    <xf numFmtId="164" fontId="37" fillId="0" borderId="27" xfId="0" applyNumberFormat="1" applyFont="1" applyBorder="1" applyAlignment="1">
      <alignment horizontal="center" vertical="center" shrinkToFit="1"/>
    </xf>
    <xf numFmtId="0" fontId="36" fillId="0" borderId="7" xfId="0" applyFont="1" applyBorder="1" applyAlignment="1">
      <alignment horizontal="center" vertical="center" shrinkToFit="1"/>
    </xf>
    <xf numFmtId="0" fontId="44" fillId="2" borderId="16" xfId="0" applyFont="1" applyFill="1" applyBorder="1" applyAlignment="1">
      <alignment horizontal="left" vertical="center"/>
    </xf>
    <xf numFmtId="0" fontId="36" fillId="0" borderId="22" xfId="0" applyFont="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46" fillId="0" borderId="14" xfId="0" applyFont="1" applyBorder="1" applyAlignment="1">
      <alignment horizontal="center" vertical="center" wrapText="1"/>
    </xf>
    <xf numFmtId="0" fontId="36" fillId="0" borderId="16" xfId="0" applyFont="1" applyBorder="1" applyAlignment="1">
      <alignment horizontal="center" vertical="center" shrinkToFit="1"/>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Alignment="1">
      <alignment horizontal="center" vertical="center"/>
    </xf>
    <xf numFmtId="0" fontId="39" fillId="3" borderId="3" xfId="0" applyFont="1" applyFill="1" applyBorder="1" applyAlignment="1">
      <alignment horizontal="center" vertical="center"/>
    </xf>
    <xf numFmtId="0" fontId="39" fillId="3" borderId="0" xfId="0" applyFont="1" applyFill="1" applyAlignment="1">
      <alignment horizontal="center" vertical="center"/>
    </xf>
    <xf numFmtId="0" fontId="39" fillId="3" borderId="4" xfId="0" applyFont="1" applyFill="1" applyBorder="1" applyAlignment="1">
      <alignment horizontal="center" vertical="center"/>
    </xf>
    <xf numFmtId="0" fontId="38" fillId="3" borderId="7" xfId="0" applyFont="1" applyFill="1" applyBorder="1" applyAlignment="1">
      <alignment horizontal="left" vertical="center" shrinkToFit="1"/>
    </xf>
    <xf numFmtId="0" fontId="38" fillId="3" borderId="2" xfId="0" applyFont="1" applyFill="1" applyBorder="1" applyAlignment="1">
      <alignment horizontal="left" vertical="center" shrinkToFi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3" borderId="5" xfId="0" applyFont="1" applyFill="1" applyBorder="1" applyAlignment="1">
      <alignment horizontal="center" vertical="center"/>
    </xf>
    <xf numFmtId="0" fontId="39" fillId="3" borderId="8" xfId="0" applyFont="1" applyFill="1" applyBorder="1" applyAlignment="1">
      <alignment horizontal="center" vertical="center"/>
    </xf>
    <xf numFmtId="0" fontId="39" fillId="3" borderId="6" xfId="0" applyFont="1" applyFill="1" applyBorder="1" applyAlignment="1">
      <alignment horizontal="center" vertical="center"/>
    </xf>
    <xf numFmtId="164" fontId="37" fillId="0" borderId="1" xfId="0" applyNumberFormat="1" applyFont="1" applyBorder="1" applyAlignment="1">
      <alignment horizontal="center" vertical="center" shrinkToFit="1"/>
    </xf>
    <xf numFmtId="164" fontId="37" fillId="0" borderId="7" xfId="0" applyNumberFormat="1" applyFont="1" applyBorder="1" applyAlignment="1">
      <alignment horizontal="center" vertical="center" shrinkToFit="1"/>
    </xf>
    <xf numFmtId="0" fontId="38" fillId="0" borderId="7" xfId="0" applyFont="1" applyBorder="1" applyAlignment="1">
      <alignment horizontal="left" vertical="center" shrinkToFit="1"/>
    </xf>
    <xf numFmtId="0" fontId="38" fillId="0" borderId="2" xfId="0" applyFont="1" applyBorder="1" applyAlignment="1">
      <alignment horizontal="left" vertical="center" shrinkToFit="1"/>
    </xf>
    <xf numFmtId="0" fontId="22" fillId="0" borderId="8" xfId="0" applyFont="1" applyBorder="1" applyAlignment="1">
      <alignment horizontal="right" vertical="center"/>
    </xf>
    <xf numFmtId="0" fontId="22" fillId="0" borderId="6"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36" fillId="3" borderId="3" xfId="0" applyFont="1" applyFill="1" applyBorder="1" applyAlignment="1">
      <alignment horizontal="left" vertical="center"/>
    </xf>
    <xf numFmtId="0" fontId="36" fillId="3" borderId="0" xfId="0" applyFont="1" applyFill="1" applyAlignment="1">
      <alignment horizontal="left" vertical="center"/>
    </xf>
    <xf numFmtId="0" fontId="36" fillId="3" borderId="4" xfId="0" applyFont="1" applyFill="1" applyBorder="1" applyAlignment="1">
      <alignment horizontal="left" vertical="center"/>
    </xf>
    <xf numFmtId="0" fontId="39" fillId="0" borderId="8" xfId="0" applyFont="1" applyBorder="1" applyAlignment="1">
      <alignment horizontal="center" vertical="center"/>
    </xf>
    <xf numFmtId="0" fontId="36" fillId="0" borderId="7" xfId="0" applyFont="1" applyBorder="1" applyAlignment="1">
      <alignment horizontal="center" vertical="center" shrinkToFit="1"/>
    </xf>
    <xf numFmtId="0" fontId="36" fillId="0" borderId="2" xfId="0" applyFont="1" applyBorder="1" applyAlignment="1">
      <alignment horizontal="center" vertical="center" shrinkToFit="1"/>
    </xf>
    <xf numFmtId="164" fontId="37" fillId="3" borderId="1" xfId="0" applyNumberFormat="1" applyFont="1" applyFill="1" applyBorder="1" applyAlignment="1">
      <alignment horizontal="center" vertical="center" shrinkToFit="1"/>
    </xf>
    <xf numFmtId="164" fontId="37" fillId="3" borderId="7" xfId="0" applyNumberFormat="1" applyFont="1" applyFill="1" applyBorder="1" applyAlignment="1">
      <alignment horizontal="center" vertical="center" shrinkToFit="1"/>
    </xf>
    <xf numFmtId="0" fontId="36" fillId="3" borderId="7" xfId="0" applyFont="1" applyFill="1" applyBorder="1" applyAlignment="1">
      <alignment horizontal="center" vertical="center" shrinkToFit="1"/>
    </xf>
    <xf numFmtId="0" fontId="36" fillId="3" borderId="2" xfId="0" applyFont="1" applyFill="1" applyBorder="1" applyAlignment="1">
      <alignment horizontal="center" vertical="center" shrinkToFit="1"/>
    </xf>
    <xf numFmtId="166" fontId="12" fillId="0" borderId="0" xfId="0" applyNumberFormat="1" applyFont="1" applyAlignment="1">
      <alignment horizontal="left" vertical="top"/>
    </xf>
    <xf numFmtId="167" fontId="13" fillId="4" borderId="9" xfId="0" applyNumberFormat="1" applyFont="1" applyFill="1" applyBorder="1" applyAlignment="1">
      <alignment horizontal="center" vertical="center" shrinkToFit="1"/>
    </xf>
    <xf numFmtId="167" fontId="13" fillId="4" borderId="10" xfId="0" applyNumberFormat="1" applyFont="1" applyFill="1" applyBorder="1" applyAlignment="1">
      <alignment horizontal="center" vertical="center" shrinkToFit="1"/>
    </xf>
    <xf numFmtId="165" fontId="14" fillId="5" borderId="0" xfId="0" applyNumberFormat="1" applyFont="1" applyFill="1" applyAlignment="1">
      <alignment horizontal="center" vertical="center"/>
    </xf>
    <xf numFmtId="167" fontId="13" fillId="4" borderId="11" xfId="0" applyNumberFormat="1" applyFont="1" applyFill="1" applyBorder="1" applyAlignment="1">
      <alignment horizontal="center" vertical="center" shrinkToFit="1"/>
    </xf>
    <xf numFmtId="0" fontId="36" fillId="0" borderId="15" xfId="0" applyFont="1" applyBorder="1" applyAlignment="1">
      <alignment horizontal="left" vertical="center"/>
    </xf>
    <xf numFmtId="0" fontId="36" fillId="0" borderId="0" xfId="0" applyFont="1" applyAlignment="1">
      <alignment horizontal="left" vertical="center"/>
    </xf>
    <xf numFmtId="0" fontId="36" fillId="0" borderId="4" xfId="0" applyFont="1" applyBorder="1" applyAlignment="1">
      <alignment horizontal="left" vertical="center"/>
    </xf>
    <xf numFmtId="0" fontId="36" fillId="0" borderId="16" xfId="0" applyFont="1" applyBorder="1" applyAlignment="1">
      <alignment horizontal="left" vertical="center"/>
    </xf>
    <xf numFmtId="0" fontId="36" fillId="2" borderId="15" xfId="0" applyFont="1" applyFill="1" applyBorder="1" applyAlignment="1">
      <alignment horizontal="left" vertical="center"/>
    </xf>
    <xf numFmtId="0" fontId="36" fillId="2" borderId="16" xfId="0" applyFont="1" applyFill="1" applyBorder="1" applyAlignment="1">
      <alignment horizontal="left"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3"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55" fillId="0" borderId="5" xfId="0" applyFont="1" applyBorder="1" applyAlignment="1">
      <alignment horizontal="center" vertical="center"/>
    </xf>
    <xf numFmtId="0" fontId="55" fillId="0" borderId="6" xfId="0" applyFont="1" applyBorder="1" applyAlignment="1">
      <alignment horizontal="center" vertical="center"/>
    </xf>
    <xf numFmtId="0" fontId="36" fillId="0" borderId="8" xfId="0" applyFont="1" applyBorder="1" applyAlignment="1">
      <alignment horizontal="left"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39" fillId="2" borderId="15" xfId="0" applyFont="1" applyFill="1" applyBorder="1" applyAlignment="1">
      <alignment horizontal="center" vertical="center"/>
    </xf>
    <xf numFmtId="0" fontId="39" fillId="2" borderId="16" xfId="0" applyFont="1" applyFill="1" applyBorder="1" applyAlignment="1">
      <alignment horizontal="center" vertical="center"/>
    </xf>
    <xf numFmtId="0" fontId="35" fillId="0" borderId="3" xfId="0" applyFont="1" applyBorder="1" applyAlignment="1">
      <alignment horizontal="left" vertical="center"/>
    </xf>
    <xf numFmtId="0" fontId="35" fillId="0" borderId="4" xfId="0" applyFont="1" applyBorder="1" applyAlignment="1">
      <alignment horizontal="left" vertical="center"/>
    </xf>
    <xf numFmtId="0" fontId="56" fillId="0" borderId="3" xfId="0" applyFont="1" applyBorder="1" applyAlignment="1">
      <alignment horizontal="left" vertical="center"/>
    </xf>
    <xf numFmtId="0" fontId="56" fillId="0" borderId="4" xfId="0" applyFont="1" applyBorder="1" applyAlignment="1">
      <alignment horizontal="left"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3" xfId="0" applyFont="1" applyBorder="1" applyAlignment="1">
      <alignment horizontal="center" vertical="center"/>
    </xf>
    <xf numFmtId="0" fontId="44" fillId="0" borderId="0" xfId="0" applyFont="1" applyAlignment="1">
      <alignment horizontal="center" vertical="center"/>
    </xf>
    <xf numFmtId="0" fontId="44" fillId="0" borderId="4" xfId="0" applyFont="1" applyBorder="1" applyAlignment="1">
      <alignment horizontal="center" vertical="center"/>
    </xf>
    <xf numFmtId="0" fontId="50" fillId="0" borderId="7" xfId="0" applyFont="1" applyBorder="1" applyAlignment="1">
      <alignment horizontal="center" vertical="center" shrinkToFit="1"/>
    </xf>
    <xf numFmtId="0" fontId="50" fillId="0" borderId="2" xfId="0" applyFont="1" applyBorder="1" applyAlignment="1">
      <alignment horizontal="center" vertical="center" shrinkToFit="1"/>
    </xf>
    <xf numFmtId="0" fontId="42" fillId="0" borderId="3" xfId="0" applyFont="1" applyBorder="1" applyAlignment="1">
      <alignment horizontal="left" vertical="center"/>
    </xf>
    <xf numFmtId="0" fontId="42" fillId="0" borderId="4" xfId="0" applyFont="1" applyBorder="1" applyAlignment="1">
      <alignment horizontal="left" vertical="center"/>
    </xf>
    <xf numFmtId="0" fontId="36" fillId="6" borderId="3" xfId="0" applyFont="1" applyFill="1" applyBorder="1" applyAlignment="1">
      <alignment horizontal="left" vertical="center"/>
    </xf>
    <xf numFmtId="0" fontId="36" fillId="6" borderId="0" xfId="0" applyFont="1" applyFill="1" applyAlignment="1">
      <alignment horizontal="left" vertical="center"/>
    </xf>
    <xf numFmtId="0" fontId="36" fillId="6" borderId="4" xfId="0" applyFont="1" applyFill="1" applyBorder="1" applyAlignment="1">
      <alignment horizontal="left" vertical="center"/>
    </xf>
    <xf numFmtId="0" fontId="45" fillId="0" borderId="7" xfId="0" applyFont="1" applyBorder="1" applyAlignment="1">
      <alignment horizontal="center" vertical="center" wrapText="1" shrinkToFit="1"/>
    </xf>
    <xf numFmtId="0" fontId="45" fillId="0" borderId="2" xfId="0" applyFont="1" applyBorder="1" applyAlignment="1">
      <alignment horizontal="center" vertical="center" wrapText="1" shrinkToFit="1"/>
    </xf>
    <xf numFmtId="164" fontId="37" fillId="6" borderId="1" xfId="0" applyNumberFormat="1" applyFont="1" applyFill="1" applyBorder="1" applyAlignment="1">
      <alignment horizontal="center" vertical="center" shrinkToFit="1"/>
    </xf>
    <xf numFmtId="164" fontId="37" fillId="6" borderId="7" xfId="0" applyNumberFormat="1" applyFont="1" applyFill="1" applyBorder="1" applyAlignment="1">
      <alignment horizontal="center" vertical="center" shrinkToFit="1"/>
    </xf>
    <xf numFmtId="0" fontId="45" fillId="6" borderId="7" xfId="0" applyFont="1" applyFill="1" applyBorder="1" applyAlignment="1">
      <alignment horizontal="center" vertical="center" wrapText="1" shrinkToFit="1"/>
    </xf>
    <xf numFmtId="0" fontId="45" fillId="6" borderId="2" xfId="0" applyFont="1" applyFill="1" applyBorder="1" applyAlignment="1">
      <alignment horizontal="center" vertical="center" wrapText="1" shrinkToFit="1"/>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54" fillId="0" borderId="15" xfId="0" applyFont="1" applyBorder="1" applyAlignment="1">
      <alignment horizontal="left" vertical="center"/>
    </xf>
    <xf numFmtId="0" fontId="54" fillId="0" borderId="16" xfId="0" applyFont="1" applyBorder="1" applyAlignment="1">
      <alignment horizontal="left" vertical="center"/>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56" fillId="0" borderId="0" xfId="0" applyFont="1" applyAlignment="1">
      <alignment horizontal="left"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4" fillId="0" borderId="7" xfId="0" applyFont="1" applyBorder="1" applyAlignment="1">
      <alignment horizontal="center" vertical="center" shrinkToFit="1"/>
    </xf>
    <xf numFmtId="0" fontId="34" fillId="0" borderId="2" xfId="0" applyFont="1" applyBorder="1" applyAlignment="1">
      <alignment horizontal="center" vertical="center" shrinkToFit="1"/>
    </xf>
    <xf numFmtId="0" fontId="49" fillId="0" borderId="3" xfId="0" applyFont="1" applyBorder="1" applyAlignment="1">
      <alignment horizontal="left" vertical="center"/>
    </xf>
    <xf numFmtId="0" fontId="49" fillId="0" borderId="4" xfId="0" applyFont="1" applyBorder="1" applyAlignment="1">
      <alignment horizontal="left" vertical="center"/>
    </xf>
    <xf numFmtId="18" fontId="46" fillId="0" borderId="0" xfId="0" applyNumberFormat="1" applyFont="1" applyAlignment="1">
      <alignment horizontal="center" vertical="center"/>
    </xf>
    <xf numFmtId="0" fontId="46" fillId="0" borderId="4" xfId="0" applyFont="1" applyBorder="1" applyAlignment="1">
      <alignment horizontal="center" vertical="center"/>
    </xf>
    <xf numFmtId="0" fontId="60" fillId="0" borderId="8" xfId="0" applyFont="1" applyBorder="1" applyAlignment="1">
      <alignment horizontal="center" vertical="center"/>
    </xf>
    <xf numFmtId="0" fontId="60" fillId="0" borderId="6" xfId="0" applyFont="1" applyBorder="1" applyAlignment="1">
      <alignment horizontal="center" vertical="center"/>
    </xf>
    <xf numFmtId="0" fontId="45" fillId="0" borderId="3" xfId="0" applyFont="1" applyBorder="1" applyAlignment="1">
      <alignment horizontal="center" vertical="center"/>
    </xf>
    <xf numFmtId="0" fontId="45" fillId="0" borderId="0" xfId="0" applyFont="1" applyAlignment="1">
      <alignment horizontal="center" vertical="center"/>
    </xf>
    <xf numFmtId="0" fontId="45" fillId="0" borderId="4" xfId="0" applyFont="1" applyBorder="1" applyAlignment="1">
      <alignment horizontal="center" vertical="center"/>
    </xf>
    <xf numFmtId="167" fontId="13" fillId="4" borderId="25" xfId="0" applyNumberFormat="1" applyFont="1" applyFill="1" applyBorder="1" applyAlignment="1">
      <alignment horizontal="center" vertical="center" shrinkToFit="1"/>
    </xf>
    <xf numFmtId="0" fontId="44" fillId="3" borderId="3" xfId="0" applyFont="1" applyFill="1" applyBorder="1" applyAlignment="1">
      <alignment horizontal="center" vertical="center"/>
    </xf>
    <xf numFmtId="0" fontId="44" fillId="3" borderId="0" xfId="0" applyFont="1" applyFill="1" applyAlignment="1">
      <alignment horizontal="center" vertical="center"/>
    </xf>
    <xf numFmtId="0" fontId="35" fillId="0" borderId="7" xfId="0" applyFont="1" applyBorder="1" applyAlignment="1">
      <alignment horizontal="center" vertical="center" shrinkToFit="1"/>
    </xf>
    <xf numFmtId="0" fontId="35" fillId="0" borderId="2" xfId="0" applyFont="1" applyBorder="1" applyAlignment="1">
      <alignment horizontal="center" vertical="center" shrinkToFit="1"/>
    </xf>
    <xf numFmtId="0" fontId="50" fillId="3" borderId="7" xfId="0" applyFont="1" applyFill="1" applyBorder="1" applyAlignment="1">
      <alignment horizontal="center" vertical="center" shrinkToFit="1"/>
    </xf>
    <xf numFmtId="0" fontId="50" fillId="3" borderId="2" xfId="0" applyFont="1" applyFill="1" applyBorder="1" applyAlignment="1">
      <alignment horizontal="center" vertical="center" shrinkToFit="1"/>
    </xf>
    <xf numFmtId="0" fontId="58" fillId="0" borderId="3" xfId="0" applyFont="1" applyBorder="1" applyAlignment="1">
      <alignment horizontal="left" vertical="center"/>
    </xf>
    <xf numFmtId="0" fontId="58" fillId="0" borderId="4" xfId="0" applyFont="1" applyBorder="1" applyAlignment="1">
      <alignment horizontal="left" vertical="center"/>
    </xf>
    <xf numFmtId="0" fontId="35" fillId="0" borderId="15" xfId="0" applyFont="1" applyBorder="1" applyAlignment="1">
      <alignment horizontal="right" vertical="center"/>
    </xf>
    <xf numFmtId="0" fontId="35" fillId="0" borderId="16" xfId="0" applyFont="1" applyBorder="1" applyAlignment="1">
      <alignment horizontal="right" vertical="center"/>
    </xf>
    <xf numFmtId="0" fontId="35" fillId="0" borderId="3" xfId="0" applyFont="1" applyBorder="1" applyAlignment="1">
      <alignment horizontal="right" vertical="center"/>
    </xf>
    <xf numFmtId="0" fontId="35" fillId="0" borderId="0" xfId="0" applyFont="1" applyAlignment="1">
      <alignment horizontal="right" vertical="center"/>
    </xf>
    <xf numFmtId="0" fontId="35" fillId="0" borderId="4" xfId="0" applyFont="1" applyBorder="1" applyAlignment="1">
      <alignment horizontal="right" vertical="center"/>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44" fillId="3" borderId="4" xfId="0" applyFont="1" applyFill="1" applyBorder="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57" fillId="2" borderId="15" xfId="0" applyFont="1" applyFill="1" applyBorder="1" applyAlignment="1">
      <alignment horizontal="left" vertical="center"/>
    </xf>
    <xf numFmtId="0" fontId="57" fillId="2" borderId="16" xfId="0" applyFont="1" applyFill="1" applyBorder="1" applyAlignment="1">
      <alignment horizontal="left" vertical="center"/>
    </xf>
    <xf numFmtId="0" fontId="34" fillId="0" borderId="0" xfId="0" applyFont="1" applyAlignment="1">
      <alignment horizontal="right" vertical="center"/>
    </xf>
    <xf numFmtId="0" fontId="34" fillId="0" borderId="4" xfId="0" applyFont="1" applyBorder="1" applyAlignment="1">
      <alignment horizontal="right" vertical="center"/>
    </xf>
    <xf numFmtId="0" fontId="35" fillId="0" borderId="0" xfId="0" applyFont="1" applyAlignment="1">
      <alignment horizontal="left" vertical="center"/>
    </xf>
    <xf numFmtId="164" fontId="51" fillId="0" borderId="1" xfId="0" applyNumberFormat="1" applyFont="1" applyBorder="1" applyAlignment="1">
      <alignment horizontal="center" vertical="center" shrinkToFit="1"/>
    </xf>
    <xf numFmtId="164" fontId="51" fillId="0" borderId="7" xfId="0" applyNumberFormat="1" applyFont="1" applyBorder="1" applyAlignment="1">
      <alignment horizontal="center" vertical="center" shrinkToFit="1"/>
    </xf>
    <xf numFmtId="0" fontId="34" fillId="0" borderId="7" xfId="0" applyFont="1" applyBorder="1" applyAlignment="1">
      <alignment horizontal="right" vertical="center" shrinkToFit="1"/>
    </xf>
    <xf numFmtId="0" fontId="34" fillId="0" borderId="2" xfId="0" applyFont="1" applyBorder="1" applyAlignment="1">
      <alignment horizontal="right" vertical="center" shrinkToFit="1"/>
    </xf>
    <xf numFmtId="0" fontId="34" fillId="0" borderId="3" xfId="0" applyFont="1" applyBorder="1" applyAlignment="1">
      <alignment horizontal="right" vertical="center"/>
    </xf>
    <xf numFmtId="0" fontId="57" fillId="0" borderId="3" xfId="0" applyFont="1" applyBorder="1" applyAlignment="1">
      <alignment horizontal="left" vertical="center"/>
    </xf>
    <xf numFmtId="0" fontId="57" fillId="0" borderId="0" xfId="0" applyFont="1" applyAlignment="1">
      <alignment horizontal="left" vertical="center"/>
    </xf>
    <xf numFmtId="0" fontId="57" fillId="0" borderId="4" xfId="0" applyFont="1" applyBorder="1" applyAlignment="1">
      <alignment horizontal="left" vertical="center"/>
    </xf>
    <xf numFmtId="0" fontId="34" fillId="0" borderId="20" xfId="0" applyFont="1" applyBorder="1" applyAlignment="1">
      <alignment horizontal="right"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4" fillId="0" borderId="7" xfId="0" applyFont="1" applyBorder="1" applyAlignment="1">
      <alignment horizontal="right" vertical="center" wrapText="1" shrinkToFit="1"/>
    </xf>
    <xf numFmtId="0" fontId="34" fillId="0" borderId="2" xfId="0" applyFont="1" applyBorder="1" applyAlignment="1">
      <alignment horizontal="right" vertical="center" wrapText="1" shrinkToFit="1"/>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36" fillId="3" borderId="15" xfId="0" applyFont="1" applyFill="1" applyBorder="1" applyAlignment="1">
      <alignment horizontal="left" vertical="center"/>
    </xf>
    <xf numFmtId="0" fontId="36" fillId="3" borderId="16" xfId="0" applyFont="1" applyFill="1" applyBorder="1" applyAlignment="1">
      <alignment horizontal="left" vertical="center"/>
    </xf>
    <xf numFmtId="0" fontId="45" fillId="0" borderId="7" xfId="0" applyFont="1" applyBorder="1" applyAlignment="1">
      <alignment horizontal="center" wrapText="1" shrinkToFit="1"/>
    </xf>
    <xf numFmtId="0" fontId="45" fillId="0" borderId="2" xfId="0" applyFont="1" applyBorder="1" applyAlignment="1">
      <alignment horizontal="center" wrapText="1" shrinkToFit="1"/>
    </xf>
    <xf numFmtId="0" fontId="45" fillId="3" borderId="7" xfId="0" applyFont="1" applyFill="1" applyBorder="1" applyAlignment="1">
      <alignment horizontal="center" wrapText="1" shrinkToFit="1"/>
    </xf>
    <xf numFmtId="0" fontId="45" fillId="3" borderId="2" xfId="0" applyFont="1" applyFill="1" applyBorder="1" applyAlignment="1">
      <alignment horizontal="center" wrapText="1" shrinkToFit="1"/>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35" fillId="3" borderId="3" xfId="0" applyFont="1" applyFill="1" applyBorder="1" applyAlignment="1">
      <alignment horizontal="left" vertical="center"/>
    </xf>
    <xf numFmtId="0" fontId="35" fillId="3" borderId="0" xfId="0" applyFont="1" applyFill="1" applyAlignment="1">
      <alignment horizontal="left" vertical="center"/>
    </xf>
    <xf numFmtId="0" fontId="35" fillId="3" borderId="4" xfId="0" applyFont="1" applyFill="1" applyBorder="1" applyAlignment="1">
      <alignment horizontal="left" vertical="center"/>
    </xf>
    <xf numFmtId="0" fontId="51" fillId="3" borderId="7" xfId="0" applyFont="1" applyFill="1" applyBorder="1" applyAlignment="1">
      <alignment horizontal="right" vertical="center" shrinkToFit="1"/>
    </xf>
    <xf numFmtId="0" fontId="51" fillId="3" borderId="2" xfId="0" applyFont="1" applyFill="1" applyBorder="1" applyAlignment="1">
      <alignment horizontal="right" vertical="center" shrinkToFit="1"/>
    </xf>
    <xf numFmtId="0" fontId="51" fillId="3" borderId="3" xfId="0" applyFont="1" applyFill="1" applyBorder="1" applyAlignment="1">
      <alignment horizontal="right" vertical="center"/>
    </xf>
    <xf numFmtId="0" fontId="51" fillId="3" borderId="0" xfId="0" applyFont="1" applyFill="1" applyAlignment="1">
      <alignment horizontal="right" vertical="center"/>
    </xf>
    <xf numFmtId="0" fontId="51" fillId="3" borderId="4" xfId="0" applyFont="1" applyFill="1" applyBorder="1" applyAlignment="1">
      <alignment horizontal="right" vertical="center"/>
    </xf>
    <xf numFmtId="0" fontId="35" fillId="6" borderId="3" xfId="0" applyFont="1" applyFill="1" applyBorder="1" applyAlignment="1">
      <alignment horizontal="left" vertical="center"/>
    </xf>
    <xf numFmtId="0" fontId="35" fillId="6" borderId="0" xfId="0" applyFont="1" applyFill="1" applyAlignment="1">
      <alignment horizontal="left" vertical="center"/>
    </xf>
    <xf numFmtId="0" fontId="35" fillId="6" borderId="4" xfId="0" applyFont="1" applyFill="1" applyBorder="1" applyAlignment="1">
      <alignment horizontal="left" vertical="center"/>
    </xf>
    <xf numFmtId="0" fontId="34" fillId="6" borderId="7" xfId="0" applyFont="1" applyFill="1" applyBorder="1" applyAlignment="1">
      <alignment horizontal="right" vertical="center" shrinkToFit="1"/>
    </xf>
    <xf numFmtId="0" fontId="34" fillId="6" borderId="2" xfId="0" applyFont="1" applyFill="1" applyBorder="1" applyAlignment="1">
      <alignment horizontal="right" vertical="center" shrinkToFit="1"/>
    </xf>
    <xf numFmtId="0" fontId="53" fillId="0" borderId="5" xfId="0" applyFont="1" applyBorder="1" applyAlignment="1">
      <alignment horizontal="center" vertical="center"/>
    </xf>
    <xf numFmtId="0" fontId="53" fillId="0" borderId="6"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4" fillId="6" borderId="3" xfId="0" applyFont="1" applyFill="1" applyBorder="1" applyAlignment="1">
      <alignment horizontal="right" vertical="center"/>
    </xf>
    <xf numFmtId="0" fontId="34" fillId="6" borderId="0" xfId="0" applyFont="1" applyFill="1" applyAlignment="1">
      <alignment horizontal="right" vertical="center"/>
    </xf>
    <xf numFmtId="0" fontId="34" fillId="6" borderId="4" xfId="0" applyFont="1" applyFill="1" applyBorder="1" applyAlignment="1">
      <alignment horizontal="right" vertical="center"/>
    </xf>
    <xf numFmtId="0" fontId="39" fillId="6" borderId="5" xfId="0" applyFont="1" applyFill="1" applyBorder="1" applyAlignment="1">
      <alignment horizontal="center" vertical="center"/>
    </xf>
    <xf numFmtId="0" fontId="39" fillId="6" borderId="8" xfId="0" applyFont="1" applyFill="1" applyBorder="1" applyAlignment="1">
      <alignment horizontal="center" vertical="center"/>
    </xf>
    <xf numFmtId="0" fontId="39" fillId="6" borderId="6" xfId="0" applyFont="1" applyFill="1" applyBorder="1" applyAlignment="1">
      <alignment horizontal="center" vertical="center"/>
    </xf>
    <xf numFmtId="0" fontId="36" fillId="3" borderId="7" xfId="0" applyFont="1" applyFill="1" applyBorder="1" applyAlignment="1">
      <alignment horizontal="left" vertical="center" shrinkToFit="1"/>
    </xf>
    <xf numFmtId="0" fontId="36" fillId="3" borderId="2" xfId="0" applyFont="1" applyFill="1" applyBorder="1" applyAlignment="1">
      <alignment horizontal="left" vertical="center" shrinkToFit="1"/>
    </xf>
    <xf numFmtId="0" fontId="45" fillId="2" borderId="15" xfId="0" applyFont="1" applyFill="1" applyBorder="1" applyAlignment="1">
      <alignment horizontal="center" vertical="center"/>
    </xf>
    <xf numFmtId="0" fontId="45" fillId="2" borderId="16" xfId="0" applyFont="1" applyFill="1" applyBorder="1" applyAlignment="1">
      <alignment horizontal="center"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5" fillId="0" borderId="0" xfId="0" applyFont="1" applyAlignment="1">
      <alignment horizontal="center" vertical="center"/>
    </xf>
    <xf numFmtId="0" fontId="36" fillId="3" borderId="3" xfId="0" applyFont="1" applyFill="1" applyBorder="1" applyAlignment="1">
      <alignment horizontal="center" vertical="center"/>
    </xf>
    <xf numFmtId="0" fontId="36" fillId="3" borderId="0" xfId="0" applyFont="1" applyFill="1" applyAlignment="1">
      <alignment horizontal="center" vertical="center"/>
    </xf>
    <xf numFmtId="0" fontId="36" fillId="3" borderId="4" xfId="0" applyFont="1" applyFill="1" applyBorder="1" applyAlignment="1">
      <alignment horizontal="center" vertical="center"/>
    </xf>
    <xf numFmtId="0" fontId="36" fillId="0" borderId="3" xfId="0" applyFont="1" applyBorder="1" applyAlignment="1">
      <alignment horizontal="center" vertical="center"/>
    </xf>
    <xf numFmtId="0" fontId="36" fillId="0" borderId="0" xfId="0" applyFont="1" applyAlignment="1">
      <alignment horizontal="center" vertical="center"/>
    </xf>
    <xf numFmtId="0" fontId="36" fillId="0" borderId="4"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39" fillId="0" borderId="5" xfId="0" applyFont="1" applyBorder="1" applyAlignment="1">
      <alignment horizontal="left" vertical="center"/>
    </xf>
  </cellXfs>
  <cellStyles count="3">
    <cellStyle name="Hyperlink" xfId="1" builtinId="8" customBuiltin="1"/>
    <cellStyle name="Normal" xfId="0" builtinId="0" customBuiltin="1"/>
    <cellStyle name="Normal 2" xfId="2" xr:uid="{00000000-0005-0000-0000-000003000000}"/>
  </cellStyles>
  <dxfs count="2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FF0000"/>
      <rgbColor rgb="FF5FF25F"/>
      <rgbColor rgb="FF0000FF"/>
      <rgbColor rgb="FFFFFF00"/>
      <rgbColor rgb="FFDE3018"/>
      <rgbColor rgb="FF53D4C9"/>
      <rgbColor rgb="FF6B0C00"/>
      <rgbColor rgb="FF006500"/>
      <rgbColor rgb="FF182C63"/>
      <rgbColor rgb="FF819C00"/>
      <rgbColor rgb="FFC9B783"/>
      <rgbColor rgb="FF007F74"/>
      <rgbColor rgb="FFEAEAEA"/>
      <rgbColor rgb="FF666666"/>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799FC4"/>
      <rgbColor rgb="FFC1F1ED"/>
      <rgbColor rgb="FFD6F4D9"/>
      <rgbColor rgb="FFFFFFCC"/>
      <rgbColor rgb="FFD7EAFF"/>
      <rgbColor rgb="FFFAC8D7"/>
      <rgbColor rgb="FFF3F0E4"/>
      <rgbColor rgb="FFE4E8F3"/>
      <rgbColor rgb="FF1849B5"/>
      <rgbColor rgb="FF36ACA2"/>
      <rgbColor rgb="FFF0BA00"/>
      <rgbColor rgb="FFBCC5E1"/>
      <rgbColor rgb="FF8394C9"/>
      <rgbColor rgb="FF3B4E87"/>
      <rgbColor rgb="FF87743B"/>
      <rgbColor rgb="FFB2B2B2"/>
      <rgbColor rgb="FF003366"/>
      <rgbColor rgb="FF109618"/>
      <rgbColor rgb="FF085108"/>
      <rgbColor rgb="FF635100"/>
      <rgbColor rgb="FF273359"/>
      <rgbColor rgb="FFE1D8BC"/>
      <rgbColor rgb="FF594C27"/>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activeCell="D37" sqref="D37"/>
    </sheetView>
  </sheetViews>
  <sheetFormatPr defaultRowHeight="12.5" x14ac:dyDescent="0.25"/>
  <cols>
    <col min="1" max="1" width="4.81640625" customWidth="1"/>
    <col min="2" max="2" width="7.81640625" customWidth="1"/>
    <col min="3" max="3" width="4.81640625" customWidth="1"/>
    <col min="4" max="4" width="13.7265625" customWidth="1"/>
    <col min="5" max="5" width="4.81640625" customWidth="1"/>
    <col min="6" max="6" width="14.7265625" customWidth="1"/>
    <col min="7" max="7" width="4.81640625" customWidth="1"/>
    <col min="8" max="8" width="13.7265625" customWidth="1"/>
    <col min="9" max="9" width="4.81640625" customWidth="1"/>
    <col min="10" max="10" width="14.453125" customWidth="1"/>
    <col min="11" max="17" width="2.453125" customWidth="1"/>
    <col min="18" max="18" width="2.6328125" customWidth="1"/>
    <col min="19" max="25" width="2.453125" customWidth="1"/>
    <col min="26" max="26" width="2.54296875" customWidth="1"/>
    <col min="27" max="27" width="7.453125" customWidth="1"/>
    <col min="28" max="28" width="6.54296875" customWidth="1"/>
    <col min="29" max="29" width="17.1796875" customWidth="1"/>
    <col min="30" max="30" width="10.26953125" customWidth="1"/>
  </cols>
  <sheetData>
    <row r="1" spans="1:32" s="3" customFormat="1" ht="15" customHeight="1" x14ac:dyDescent="0.2">
      <c r="A1" s="140">
        <f>DATE(AD18,AD20,1)</f>
        <v>45200</v>
      </c>
      <c r="B1" s="140"/>
      <c r="C1" s="140"/>
      <c r="D1" s="140"/>
      <c r="E1" s="140"/>
      <c r="F1" s="140"/>
      <c r="G1" s="140"/>
      <c r="H1" s="140"/>
      <c r="I1" s="11"/>
      <c r="J1" s="11"/>
      <c r="K1" s="143">
        <f>DATE(YEAR(A1),MONTH(A1)-1,1)</f>
        <v>45170</v>
      </c>
      <c r="L1" s="143"/>
      <c r="M1" s="143"/>
      <c r="N1" s="143"/>
      <c r="O1" s="143"/>
      <c r="P1" s="143"/>
      <c r="Q1" s="143"/>
      <c r="S1" s="143">
        <f>DATE(YEAR(A1),MONTH(A1)+1,1)</f>
        <v>45231</v>
      </c>
      <c r="T1" s="143"/>
      <c r="U1" s="143"/>
      <c r="V1" s="143"/>
      <c r="W1" s="143"/>
      <c r="X1" s="143"/>
      <c r="Y1" s="143"/>
    </row>
    <row r="2" spans="1:32" s="3" customFormat="1" ht="11.25" customHeight="1" x14ac:dyDescent="0.3">
      <c r="A2" s="140"/>
      <c r="B2" s="140"/>
      <c r="C2" s="140"/>
      <c r="D2" s="140"/>
      <c r="E2" s="140"/>
      <c r="F2" s="140"/>
      <c r="G2" s="140"/>
      <c r="H2" s="140"/>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140"/>
      <c r="B3" s="140"/>
      <c r="C3" s="140"/>
      <c r="D3" s="140"/>
      <c r="E3" s="140"/>
      <c r="F3" s="140"/>
      <c r="G3" s="140"/>
      <c r="H3" s="140"/>
      <c r="I3" s="11"/>
      <c r="J3" s="11"/>
      <c r="K3" s="22" t="str">
        <f>IF(MONTH($K$1)&lt;&gt;MONTH($K$1-(WEEKDAY($K$1,1)-(start_day-1))-IF((WEEKDAY($K$1,1)-(start_day-1))&lt;=0,7,0)+(ROW(K3)-ROW($K$3))*7+(COLUMN(K3)-COLUMN($K$3)+1)),"",$K$1-(WEEKDAY($K$1,1)-(start_day-1))-IF((WEEKDAY($K$1,1)-(start_day-1))&lt;=0,7,0)+(ROW(K3)-ROW($K$3))*7+(COLUMN(K3)-COLUMN($K$3)+1))</f>
        <v/>
      </c>
      <c r="L3" s="22" t="s">
        <v>75</v>
      </c>
      <c r="M3" s="22">
        <v>44075</v>
      </c>
      <c r="N3" s="22">
        <v>44076</v>
      </c>
      <c r="O3" s="22">
        <v>44077</v>
      </c>
      <c r="P3" s="22">
        <v>44078</v>
      </c>
      <c r="Q3" s="22">
        <v>44079</v>
      </c>
      <c r="R3" s="3"/>
      <c r="S3" s="22" t="str">
        <f>IF(MONTH($S$1)&lt;&gt;MONTH($S$1-(WEEKDAY($S$1,1)-(start_day-1))-IF((WEEKDAY($S$1,1)-(start_day-1))&lt;=0,7,0)+(ROW(S3)-ROW($S$3))*7+(COLUMN(S3)-COLUMN($S$3)+1)),"",$S$1-(WEEKDAY($S$1,1)-(start_day-1))-IF((WEEKDAY($S$1,1)-(start_day-1))&lt;=0,7,0)+(ROW(S3)-ROW($S$3))*7+(COLUMN(S3)-COLUMN($S$3)+1))</f>
        <v/>
      </c>
      <c r="T3" s="22">
        <v>44137</v>
      </c>
      <c r="U3" s="22">
        <v>44138</v>
      </c>
      <c r="V3" s="22">
        <v>44139</v>
      </c>
      <c r="W3" s="22">
        <v>44140</v>
      </c>
      <c r="X3" s="22">
        <v>44141</v>
      </c>
      <c r="Y3" s="22">
        <v>44142</v>
      </c>
      <c r="AB3" s="3"/>
      <c r="AC3" s="3"/>
      <c r="AD3" s="3"/>
      <c r="AE3" s="3"/>
    </row>
    <row r="4" spans="1:32" s="4" customFormat="1" ht="9" customHeight="1" x14ac:dyDescent="0.2">
      <c r="A4" s="140"/>
      <c r="B4" s="140"/>
      <c r="C4" s="140"/>
      <c r="D4" s="140"/>
      <c r="E4" s="140"/>
      <c r="F4" s="140"/>
      <c r="G4" s="140"/>
      <c r="H4" s="140"/>
      <c r="I4" s="11"/>
      <c r="J4" s="11"/>
      <c r="K4" s="22">
        <v>44080</v>
      </c>
      <c r="L4" s="22">
        <v>44081</v>
      </c>
      <c r="M4" s="22">
        <v>44082</v>
      </c>
      <c r="N4" s="22">
        <v>44083</v>
      </c>
      <c r="O4" s="22">
        <v>44084</v>
      </c>
      <c r="P4" s="22">
        <v>44085</v>
      </c>
      <c r="Q4" s="22">
        <v>44086</v>
      </c>
      <c r="R4" s="3"/>
      <c r="S4" s="22">
        <v>44143</v>
      </c>
      <c r="T4" s="22">
        <v>44144</v>
      </c>
      <c r="U4" s="22">
        <v>44145</v>
      </c>
      <c r="V4" s="22">
        <v>44146</v>
      </c>
      <c r="W4" s="22">
        <v>44147</v>
      </c>
      <c r="X4" s="22">
        <v>44148</v>
      </c>
      <c r="Y4" s="22">
        <v>44149</v>
      </c>
      <c r="AB4" s="3"/>
      <c r="AC4" s="3"/>
      <c r="AD4" s="3"/>
      <c r="AE4" s="3"/>
    </row>
    <row r="5" spans="1:32" s="4" customFormat="1" ht="9" customHeight="1" x14ac:dyDescent="0.2">
      <c r="A5" s="140"/>
      <c r="B5" s="140"/>
      <c r="C5" s="140"/>
      <c r="D5" s="140"/>
      <c r="E5" s="140"/>
      <c r="F5" s="140"/>
      <c r="G5" s="140"/>
      <c r="H5" s="140"/>
      <c r="I5" s="11"/>
      <c r="J5" s="11"/>
      <c r="K5" s="22">
        <v>44087</v>
      </c>
      <c r="L5" s="22">
        <v>44088</v>
      </c>
      <c r="M5" s="22">
        <v>44089</v>
      </c>
      <c r="N5" s="22">
        <v>44090</v>
      </c>
      <c r="O5" s="22">
        <v>44091</v>
      </c>
      <c r="P5" s="22">
        <v>44092</v>
      </c>
      <c r="Q5" s="22">
        <v>44093</v>
      </c>
      <c r="R5" s="3"/>
      <c r="S5" s="22">
        <v>44150</v>
      </c>
      <c r="T5" s="22">
        <v>44151</v>
      </c>
      <c r="U5" s="22">
        <v>44152</v>
      </c>
      <c r="V5" s="22">
        <v>44153</v>
      </c>
      <c r="W5" s="22">
        <v>44154</v>
      </c>
      <c r="X5" s="22">
        <v>44155</v>
      </c>
      <c r="Y5" s="22">
        <v>44156</v>
      </c>
      <c r="AB5" s="3"/>
      <c r="AC5" s="3"/>
      <c r="AD5" s="3"/>
      <c r="AE5" s="3"/>
    </row>
    <row r="6" spans="1:32" s="4" customFormat="1" ht="9" customHeight="1" x14ac:dyDescent="0.2">
      <c r="A6" s="140"/>
      <c r="B6" s="140"/>
      <c r="C6" s="140"/>
      <c r="D6" s="140"/>
      <c r="E6" s="140"/>
      <c r="F6" s="140"/>
      <c r="G6" s="140"/>
      <c r="H6" s="140"/>
      <c r="I6" s="11"/>
      <c r="J6" s="11"/>
      <c r="K6" s="22">
        <v>44094</v>
      </c>
      <c r="L6" s="22">
        <v>44095</v>
      </c>
      <c r="M6" s="22">
        <v>44096</v>
      </c>
      <c r="N6" s="22">
        <v>44097</v>
      </c>
      <c r="O6" s="22">
        <v>44098</v>
      </c>
      <c r="P6" s="22">
        <v>44099</v>
      </c>
      <c r="Q6" s="22">
        <v>44100</v>
      </c>
      <c r="R6" s="3"/>
      <c r="S6" s="22">
        <v>44157</v>
      </c>
      <c r="T6" s="22">
        <v>44158</v>
      </c>
      <c r="U6" s="22">
        <v>44159</v>
      </c>
      <c r="V6" s="22">
        <v>44160</v>
      </c>
      <c r="W6" s="22">
        <v>44161</v>
      </c>
      <c r="X6" s="22">
        <v>44162</v>
      </c>
      <c r="Y6" s="22">
        <v>44163</v>
      </c>
      <c r="AB6" s="3"/>
      <c r="AC6" s="3"/>
      <c r="AD6" s="3"/>
      <c r="AE6" s="3"/>
    </row>
    <row r="7" spans="1:32" s="4" customFormat="1" ht="9" customHeight="1" x14ac:dyDescent="0.2">
      <c r="A7" s="140"/>
      <c r="B7" s="140"/>
      <c r="C7" s="140"/>
      <c r="D7" s="140"/>
      <c r="E7" s="140"/>
      <c r="F7" s="140"/>
      <c r="G7" s="140"/>
      <c r="H7" s="140"/>
      <c r="I7" s="11"/>
      <c r="J7" s="11"/>
      <c r="K7" s="22">
        <v>44101</v>
      </c>
      <c r="L7" s="22">
        <v>44102</v>
      </c>
      <c r="M7" s="22">
        <v>44103</v>
      </c>
      <c r="N7" s="22">
        <v>44104</v>
      </c>
      <c r="O7" s="22" t="s">
        <v>75</v>
      </c>
      <c r="P7" s="22" t="s">
        <v>75</v>
      </c>
      <c r="Q7" s="22" t="s">
        <v>75</v>
      </c>
      <c r="R7" s="3"/>
      <c r="S7" s="22">
        <v>44164</v>
      </c>
      <c r="T7" s="22">
        <v>44165</v>
      </c>
      <c r="U7" s="22" t="s">
        <v>75</v>
      </c>
      <c r="V7" s="22" t="s">
        <v>75</v>
      </c>
      <c r="W7" s="22" t="s">
        <v>75</v>
      </c>
      <c r="X7" s="22" t="s">
        <v>75</v>
      </c>
      <c r="Y7" s="22" t="s">
        <v>75</v>
      </c>
      <c r="AB7" s="3"/>
      <c r="AC7" s="3"/>
      <c r="AD7" s="3"/>
      <c r="AE7" s="3"/>
    </row>
    <row r="8" spans="1:32" s="5" customFormat="1" ht="9" customHeight="1" x14ac:dyDescent="0.25">
      <c r="A8" s="26"/>
      <c r="B8" s="26"/>
      <c r="C8" s="26"/>
      <c r="D8" s="26"/>
      <c r="E8" s="26"/>
      <c r="F8" s="26"/>
      <c r="G8" s="26"/>
      <c r="H8" s="26"/>
      <c r="I8" s="25"/>
      <c r="J8" s="25"/>
      <c r="K8" s="22" t="s">
        <v>75</v>
      </c>
      <c r="L8" s="22" t="s">
        <v>75</v>
      </c>
      <c r="M8" s="22" t="s">
        <v>75</v>
      </c>
      <c r="N8" s="22" t="s">
        <v>75</v>
      </c>
      <c r="O8" s="22" t="s">
        <v>75</v>
      </c>
      <c r="P8" s="22" t="s">
        <v>75</v>
      </c>
      <c r="Q8" s="22" t="s">
        <v>75</v>
      </c>
      <c r="R8" s="23"/>
      <c r="S8" s="22" t="s">
        <v>75</v>
      </c>
      <c r="T8" s="22" t="s">
        <v>75</v>
      </c>
      <c r="U8" s="22" t="s">
        <v>75</v>
      </c>
      <c r="V8" s="22" t="s">
        <v>75</v>
      </c>
      <c r="W8" s="22" t="s">
        <v>75</v>
      </c>
      <c r="X8" s="22" t="s">
        <v>75</v>
      </c>
      <c r="Y8" s="22" t="s">
        <v>75</v>
      </c>
      <c r="Z8" s="24"/>
    </row>
    <row r="9" spans="1:32" s="1" customFormat="1" ht="21" customHeight="1" x14ac:dyDescent="0.35">
      <c r="A9" s="141">
        <f>A10</f>
        <v>45200</v>
      </c>
      <c r="B9" s="142"/>
      <c r="C9" s="142">
        <f>C10</f>
        <v>45201</v>
      </c>
      <c r="D9" s="142"/>
      <c r="E9" s="142">
        <f>E10</f>
        <v>45202</v>
      </c>
      <c r="F9" s="142"/>
      <c r="G9" s="142">
        <f>G10</f>
        <v>45203</v>
      </c>
      <c r="H9" s="142"/>
      <c r="I9" s="142">
        <f>I10</f>
        <v>45204</v>
      </c>
      <c r="J9" s="142"/>
      <c r="K9" s="142">
        <f>K10</f>
        <v>45205</v>
      </c>
      <c r="L9" s="142"/>
      <c r="M9" s="142"/>
      <c r="N9" s="142"/>
      <c r="O9" s="142"/>
      <c r="P9" s="142"/>
      <c r="Q9" s="142"/>
      <c r="R9" s="142"/>
      <c r="S9" s="142">
        <f>S10</f>
        <v>45206</v>
      </c>
      <c r="T9" s="142"/>
      <c r="U9" s="142"/>
      <c r="V9" s="142"/>
      <c r="W9" s="142"/>
      <c r="X9" s="142"/>
      <c r="Y9" s="142"/>
      <c r="Z9" s="144"/>
      <c r="AB9" s="42" t="s">
        <v>18</v>
      </c>
      <c r="AC9" s="42"/>
      <c r="AD9" s="42"/>
      <c r="AE9" s="42"/>
      <c r="AF9" s="42"/>
    </row>
    <row r="10" spans="1:32" s="1" customFormat="1" ht="17.5" x14ac:dyDescent="0.35">
      <c r="A10" s="45">
        <f>$A$1-(WEEKDAY($A$1,1)-(start_day-1))-IF((WEEKDAY($A$1,1)-(start_day-1))&lt;=0,7,0)+1</f>
        <v>45200</v>
      </c>
      <c r="B10" s="46"/>
      <c r="C10" s="47">
        <f>A10+1</f>
        <v>45201</v>
      </c>
      <c r="D10" s="48"/>
      <c r="E10" s="47">
        <f>C10+1</f>
        <v>45202</v>
      </c>
      <c r="F10" s="48"/>
      <c r="G10" s="47">
        <f>E10+1</f>
        <v>45203</v>
      </c>
      <c r="H10" s="48"/>
      <c r="I10" s="47">
        <f>G10+1</f>
        <v>45204</v>
      </c>
      <c r="J10" s="48"/>
      <c r="K10" s="122">
        <f>I10+1</f>
        <v>45205</v>
      </c>
      <c r="L10" s="123"/>
      <c r="M10" s="124"/>
      <c r="N10" s="124"/>
      <c r="O10" s="124"/>
      <c r="P10" s="124"/>
      <c r="Q10" s="124"/>
      <c r="R10" s="125"/>
      <c r="S10" s="136">
        <f>K10+1</f>
        <v>45206</v>
      </c>
      <c r="T10" s="137"/>
      <c r="U10" s="115"/>
      <c r="V10" s="115"/>
      <c r="W10" s="115"/>
      <c r="X10" s="115"/>
      <c r="Y10" s="115"/>
      <c r="Z10" s="116"/>
      <c r="AB10" s="43" t="s">
        <v>4</v>
      </c>
      <c r="AC10" s="43"/>
      <c r="AD10" s="43"/>
      <c r="AE10" s="43"/>
      <c r="AF10" s="43"/>
    </row>
    <row r="11" spans="1:32" s="1" customFormat="1" x14ac:dyDescent="0.25">
      <c r="A11" s="112"/>
      <c r="B11" s="113"/>
      <c r="C11" s="109"/>
      <c r="D11" s="110"/>
      <c r="E11" s="109"/>
      <c r="F11" s="110"/>
      <c r="G11" s="109"/>
      <c r="H11" s="110"/>
      <c r="I11" s="109"/>
      <c r="J11" s="110"/>
      <c r="K11" s="109"/>
      <c r="L11" s="111"/>
      <c r="M11" s="111"/>
      <c r="N11" s="111"/>
      <c r="O11" s="111"/>
      <c r="P11" s="111"/>
      <c r="Q11" s="111"/>
      <c r="R11" s="110"/>
      <c r="S11" s="112"/>
      <c r="T11" s="113"/>
      <c r="U11" s="113"/>
      <c r="V11" s="113"/>
      <c r="W11" s="113"/>
      <c r="X11" s="113"/>
      <c r="Y11" s="113"/>
      <c r="Z11" s="114"/>
    </row>
    <row r="12" spans="1:32" s="1" customFormat="1" x14ac:dyDescent="0.25">
      <c r="A12" s="112"/>
      <c r="B12" s="113"/>
      <c r="C12" s="109"/>
      <c r="D12" s="110"/>
      <c r="E12" s="109"/>
      <c r="F12" s="110"/>
      <c r="G12" s="109"/>
      <c r="H12" s="110"/>
      <c r="I12" s="109"/>
      <c r="J12" s="110"/>
      <c r="K12" s="109"/>
      <c r="L12" s="111"/>
      <c r="M12" s="111"/>
      <c r="N12" s="111"/>
      <c r="O12" s="111"/>
      <c r="P12" s="111"/>
      <c r="Q12" s="111"/>
      <c r="R12" s="110"/>
      <c r="S12" s="112"/>
      <c r="T12" s="113"/>
      <c r="U12" s="113"/>
      <c r="V12" s="113"/>
      <c r="W12" s="113"/>
      <c r="X12" s="113"/>
      <c r="Y12" s="113"/>
      <c r="Z12" s="114"/>
    </row>
    <row r="13" spans="1:32" s="1" customFormat="1" x14ac:dyDescent="0.25">
      <c r="A13" s="112"/>
      <c r="B13" s="113"/>
      <c r="C13" s="109"/>
      <c r="D13" s="110"/>
      <c r="E13" s="109"/>
      <c r="F13" s="110"/>
      <c r="G13" s="109"/>
      <c r="H13" s="110"/>
      <c r="I13" s="109"/>
      <c r="J13" s="110"/>
      <c r="K13" s="109"/>
      <c r="L13" s="111"/>
      <c r="M13" s="111"/>
      <c r="N13" s="111"/>
      <c r="O13" s="111"/>
      <c r="P13" s="111"/>
      <c r="Q13" s="111"/>
      <c r="R13" s="110"/>
      <c r="S13" s="112"/>
      <c r="T13" s="113"/>
      <c r="U13" s="113"/>
      <c r="V13" s="113"/>
      <c r="W13" s="113"/>
      <c r="X13" s="113"/>
      <c r="Y13" s="113"/>
      <c r="Z13" s="114"/>
    </row>
    <row r="14" spans="1:32" s="1" customFormat="1" x14ac:dyDescent="0.25">
      <c r="A14" s="112"/>
      <c r="B14" s="113"/>
      <c r="C14" s="109"/>
      <c r="D14" s="110"/>
      <c r="E14" s="109"/>
      <c r="F14" s="110"/>
      <c r="G14" s="109"/>
      <c r="H14" s="110"/>
      <c r="I14" s="109"/>
      <c r="J14" s="110"/>
      <c r="K14" s="109"/>
      <c r="L14" s="111"/>
      <c r="M14" s="111"/>
      <c r="N14" s="111"/>
      <c r="O14" s="111"/>
      <c r="P14" s="111"/>
      <c r="Q14" s="111"/>
      <c r="R14" s="110"/>
      <c r="S14" s="112"/>
      <c r="T14" s="113"/>
      <c r="U14" s="113"/>
      <c r="V14" s="113"/>
      <c r="W14" s="113"/>
      <c r="X14" s="113"/>
      <c r="Y14" s="113"/>
      <c r="Z14" s="114"/>
    </row>
    <row r="15" spans="1:32" s="2" customFormat="1" ht="13.15" customHeight="1" x14ac:dyDescent="0.25">
      <c r="A15" s="119"/>
      <c r="B15" s="120"/>
      <c r="C15" s="117"/>
      <c r="D15" s="118"/>
      <c r="E15" s="117"/>
      <c r="F15" s="118"/>
      <c r="G15" s="117"/>
      <c r="H15" s="118"/>
      <c r="I15" s="117"/>
      <c r="J15" s="118"/>
      <c r="K15" s="117"/>
      <c r="L15" s="133"/>
      <c r="M15" s="133"/>
      <c r="N15" s="133"/>
      <c r="O15" s="133"/>
      <c r="P15" s="133"/>
      <c r="Q15" s="133"/>
      <c r="R15" s="118"/>
      <c r="S15" s="119"/>
      <c r="T15" s="120"/>
      <c r="U15" s="120"/>
      <c r="V15" s="120"/>
      <c r="W15" s="120"/>
      <c r="X15" s="120"/>
      <c r="Y15" s="120"/>
      <c r="Z15" s="121"/>
      <c r="AA15" s="1"/>
    </row>
    <row r="16" spans="1:32" s="1" customFormat="1" ht="17.5" x14ac:dyDescent="0.3">
      <c r="A16" s="45">
        <f>S10+1</f>
        <v>45207</v>
      </c>
      <c r="B16" s="46"/>
      <c r="C16" s="47">
        <f>A16+1</f>
        <v>45208</v>
      </c>
      <c r="D16" s="48"/>
      <c r="E16" s="47">
        <f>C16+1</f>
        <v>45209</v>
      </c>
      <c r="F16" s="48"/>
      <c r="G16" s="47">
        <f>E16+1</f>
        <v>45210</v>
      </c>
      <c r="H16" s="48"/>
      <c r="I16" s="47">
        <f>G16+1</f>
        <v>45211</v>
      </c>
      <c r="J16" s="48"/>
      <c r="K16" s="122">
        <f>I16+1</f>
        <v>45212</v>
      </c>
      <c r="L16" s="123"/>
      <c r="M16" s="124"/>
      <c r="N16" s="124"/>
      <c r="O16" s="124"/>
      <c r="P16" s="124"/>
      <c r="Q16" s="124"/>
      <c r="R16" s="125"/>
      <c r="S16" s="136">
        <f>K16+1</f>
        <v>45213</v>
      </c>
      <c r="T16" s="137"/>
      <c r="U16" s="115"/>
      <c r="V16" s="115"/>
      <c r="W16" s="115"/>
      <c r="X16" s="115"/>
      <c r="Y16" s="115"/>
      <c r="Z16" s="116"/>
      <c r="AB16" s="27" t="s">
        <v>7</v>
      </c>
      <c r="AC16" s="10"/>
      <c r="AD16" s="10"/>
    </row>
    <row r="17" spans="1:31" s="1" customFormat="1" ht="13" x14ac:dyDescent="0.3">
      <c r="A17" s="112"/>
      <c r="B17" s="113"/>
      <c r="C17" s="109"/>
      <c r="D17" s="110"/>
      <c r="E17" s="109"/>
      <c r="F17" s="110"/>
      <c r="G17" s="109"/>
      <c r="H17" s="110"/>
      <c r="I17" s="109"/>
      <c r="J17" s="110"/>
      <c r="K17" s="109"/>
      <c r="L17" s="111"/>
      <c r="M17" s="111"/>
      <c r="N17" s="111"/>
      <c r="O17" s="111"/>
      <c r="P17" s="111"/>
      <c r="Q17" s="111"/>
      <c r="R17" s="110"/>
      <c r="S17" s="112"/>
      <c r="T17" s="113"/>
      <c r="U17" s="113"/>
      <c r="V17" s="113"/>
      <c r="W17" s="113"/>
      <c r="X17" s="113"/>
      <c r="Y17" s="113"/>
      <c r="Z17" s="114"/>
      <c r="AB17" s="10"/>
    </row>
    <row r="18" spans="1:31" s="1" customFormat="1" ht="13" x14ac:dyDescent="0.3">
      <c r="A18" s="112"/>
      <c r="B18" s="113"/>
      <c r="C18" s="109"/>
      <c r="D18" s="110"/>
      <c r="E18" s="109"/>
      <c r="F18" s="110"/>
      <c r="G18" s="109"/>
      <c r="H18" s="110"/>
      <c r="I18" s="109"/>
      <c r="J18" s="110"/>
      <c r="K18" s="109"/>
      <c r="L18" s="111"/>
      <c r="M18" s="111"/>
      <c r="N18" s="111"/>
      <c r="O18" s="111"/>
      <c r="P18" s="111"/>
      <c r="Q18" s="111"/>
      <c r="R18" s="110"/>
      <c r="S18" s="112"/>
      <c r="T18" s="113"/>
      <c r="U18" s="113"/>
      <c r="V18" s="113"/>
      <c r="W18" s="113"/>
      <c r="X18" s="113"/>
      <c r="Y18" s="113"/>
      <c r="Z18" s="114"/>
      <c r="AB18" s="10"/>
      <c r="AC18" s="28" t="s">
        <v>1</v>
      </c>
      <c r="AD18" s="29">
        <v>2023</v>
      </c>
    </row>
    <row r="19" spans="1:31" s="1" customFormat="1" ht="13" x14ac:dyDescent="0.3">
      <c r="A19" s="112"/>
      <c r="B19" s="113"/>
      <c r="C19" s="109"/>
      <c r="D19" s="110"/>
      <c r="E19" s="109"/>
      <c r="F19" s="110"/>
      <c r="G19" s="109"/>
      <c r="H19" s="110"/>
      <c r="I19" s="109"/>
      <c r="J19" s="110"/>
      <c r="K19" s="109"/>
      <c r="L19" s="111"/>
      <c r="M19" s="111"/>
      <c r="N19" s="111"/>
      <c r="O19" s="111"/>
      <c r="P19" s="111"/>
      <c r="Q19" s="111"/>
      <c r="R19" s="110"/>
      <c r="S19" s="112"/>
      <c r="T19" s="113"/>
      <c r="U19" s="113"/>
      <c r="V19" s="113"/>
      <c r="W19" s="113"/>
      <c r="X19" s="113"/>
      <c r="Y19" s="113"/>
      <c r="Z19" s="114"/>
      <c r="AB19" s="10"/>
    </row>
    <row r="20" spans="1:31" s="1" customFormat="1" ht="13" x14ac:dyDescent="0.3">
      <c r="A20" s="112"/>
      <c r="B20" s="113"/>
      <c r="C20" s="109"/>
      <c r="D20" s="110"/>
      <c r="E20" s="109"/>
      <c r="F20" s="110"/>
      <c r="G20" s="109"/>
      <c r="H20" s="110"/>
      <c r="I20" s="109"/>
      <c r="J20" s="110"/>
      <c r="K20" s="109"/>
      <c r="L20" s="111"/>
      <c r="M20" s="111"/>
      <c r="N20" s="111"/>
      <c r="O20" s="111"/>
      <c r="P20" s="111"/>
      <c r="Q20" s="111"/>
      <c r="R20" s="110"/>
      <c r="S20" s="112"/>
      <c r="T20" s="113"/>
      <c r="U20" s="113"/>
      <c r="V20" s="113"/>
      <c r="W20" s="113"/>
      <c r="X20" s="113"/>
      <c r="Y20" s="113"/>
      <c r="Z20" s="114"/>
      <c r="AB20" s="10"/>
      <c r="AC20" s="28" t="s">
        <v>2</v>
      </c>
      <c r="AD20" s="29">
        <v>10</v>
      </c>
    </row>
    <row r="21" spans="1:31" s="2" customFormat="1" ht="13.15" customHeight="1" x14ac:dyDescent="0.25">
      <c r="A21" s="119"/>
      <c r="B21" s="120"/>
      <c r="C21" s="117"/>
      <c r="D21" s="118"/>
      <c r="E21" s="117"/>
      <c r="F21" s="118"/>
      <c r="G21" s="117"/>
      <c r="H21" s="118"/>
      <c r="I21" s="117"/>
      <c r="J21" s="118"/>
      <c r="K21" s="117"/>
      <c r="L21" s="133"/>
      <c r="M21" s="133"/>
      <c r="N21" s="133"/>
      <c r="O21" s="133"/>
      <c r="P21" s="133"/>
      <c r="Q21" s="133"/>
      <c r="R21" s="118"/>
      <c r="S21" s="119"/>
      <c r="T21" s="120"/>
      <c r="U21" s="120"/>
      <c r="V21" s="120"/>
      <c r="W21" s="120"/>
      <c r="X21" s="120"/>
      <c r="Y21" s="120"/>
      <c r="Z21" s="121"/>
      <c r="AA21" s="1"/>
      <c r="AB21" s="1"/>
      <c r="AC21" s="1"/>
      <c r="AD21" s="1"/>
      <c r="AE21" s="1"/>
    </row>
    <row r="22" spans="1:31" s="1" customFormat="1" ht="17.5" x14ac:dyDescent="0.25">
      <c r="A22" s="45">
        <f>S16+1</f>
        <v>45214</v>
      </c>
      <c r="B22" s="46"/>
      <c r="C22" s="47">
        <f>A22+1</f>
        <v>45215</v>
      </c>
      <c r="D22" s="48"/>
      <c r="E22" s="47">
        <f>C22+1</f>
        <v>45216</v>
      </c>
      <c r="F22" s="48"/>
      <c r="G22" s="47">
        <f>E22+1</f>
        <v>45217</v>
      </c>
      <c r="H22" s="48"/>
      <c r="I22" s="47">
        <f>G22+1</f>
        <v>45218</v>
      </c>
      <c r="J22" s="48"/>
      <c r="K22" s="122">
        <f>I22+1</f>
        <v>45219</v>
      </c>
      <c r="L22" s="123"/>
      <c r="M22" s="124"/>
      <c r="N22" s="124"/>
      <c r="O22" s="124"/>
      <c r="P22" s="124"/>
      <c r="Q22" s="124"/>
      <c r="R22" s="125"/>
      <c r="S22" s="136">
        <f>K22+1</f>
        <v>45220</v>
      </c>
      <c r="T22" s="137"/>
      <c r="U22" s="115"/>
      <c r="V22" s="115"/>
      <c r="W22" s="115"/>
      <c r="X22" s="115"/>
      <c r="Y22" s="115"/>
      <c r="Z22" s="116"/>
      <c r="AB22" s="27" t="s">
        <v>8</v>
      </c>
      <c r="AC22" s="2"/>
      <c r="AD22" s="2"/>
      <c r="AE22" s="2"/>
    </row>
    <row r="23" spans="1:31" s="1" customFormat="1" ht="13" x14ac:dyDescent="0.3">
      <c r="A23" s="112"/>
      <c r="B23" s="113"/>
      <c r="C23" s="109"/>
      <c r="D23" s="110"/>
      <c r="E23" s="109"/>
      <c r="F23" s="110"/>
      <c r="G23" s="109"/>
      <c r="H23" s="110"/>
      <c r="I23" s="109"/>
      <c r="J23" s="110"/>
      <c r="K23" s="109"/>
      <c r="L23" s="111"/>
      <c r="M23" s="111"/>
      <c r="N23" s="111"/>
      <c r="O23" s="111"/>
      <c r="P23" s="111"/>
      <c r="Q23" s="111"/>
      <c r="R23" s="110"/>
      <c r="S23" s="112"/>
      <c r="T23" s="113"/>
      <c r="U23" s="113"/>
      <c r="V23" s="113"/>
      <c r="W23" s="113"/>
      <c r="X23" s="113"/>
      <c r="Y23" s="113"/>
      <c r="Z23" s="114"/>
      <c r="AC23" s="10"/>
      <c r="AD23" s="10"/>
    </row>
    <row r="24" spans="1:31" s="1" customFormat="1" ht="13" x14ac:dyDescent="0.3">
      <c r="A24" s="112"/>
      <c r="B24" s="113"/>
      <c r="C24" s="109"/>
      <c r="D24" s="110"/>
      <c r="E24" s="109"/>
      <c r="F24" s="110"/>
      <c r="G24" s="109"/>
      <c r="H24" s="110"/>
      <c r="I24" s="109"/>
      <c r="J24" s="110"/>
      <c r="K24" s="109"/>
      <c r="L24" s="111"/>
      <c r="M24" s="111"/>
      <c r="N24" s="111"/>
      <c r="O24" s="111"/>
      <c r="P24" s="111"/>
      <c r="Q24" s="111"/>
      <c r="R24" s="110"/>
      <c r="S24" s="112"/>
      <c r="T24" s="113"/>
      <c r="U24" s="113"/>
      <c r="V24" s="113"/>
      <c r="W24" s="113"/>
      <c r="X24" s="113"/>
      <c r="Y24" s="113"/>
      <c r="Z24" s="114"/>
      <c r="AB24" s="10"/>
      <c r="AC24" s="28" t="s">
        <v>3</v>
      </c>
      <c r="AD24" s="29">
        <v>1</v>
      </c>
      <c r="AE24" s="2"/>
    </row>
    <row r="25" spans="1:31" s="1" customFormat="1" ht="13" x14ac:dyDescent="0.3">
      <c r="A25" s="112"/>
      <c r="B25" s="113"/>
      <c r="C25" s="109"/>
      <c r="D25" s="110"/>
      <c r="E25" s="109"/>
      <c r="F25" s="110"/>
      <c r="G25" s="109"/>
      <c r="H25" s="110"/>
      <c r="I25" s="109"/>
      <c r="J25" s="110"/>
      <c r="K25" s="109"/>
      <c r="L25" s="111"/>
      <c r="M25" s="111"/>
      <c r="N25" s="111"/>
      <c r="O25" s="111"/>
      <c r="P25" s="111"/>
      <c r="Q25" s="111"/>
      <c r="R25" s="110"/>
      <c r="S25" s="112"/>
      <c r="T25" s="113"/>
      <c r="U25" s="113"/>
      <c r="V25" s="113"/>
      <c r="W25" s="113"/>
      <c r="X25" s="113"/>
      <c r="Y25" s="113"/>
      <c r="Z25" s="114"/>
      <c r="AB25" s="10"/>
      <c r="AC25" s="10"/>
      <c r="AD25" s="10"/>
    </row>
    <row r="26" spans="1:31" s="1" customFormat="1" ht="13" x14ac:dyDescent="0.3">
      <c r="A26" s="112"/>
      <c r="B26" s="113"/>
      <c r="C26" s="109"/>
      <c r="D26" s="110"/>
      <c r="E26" s="109"/>
      <c r="F26" s="110"/>
      <c r="G26" s="109"/>
      <c r="H26" s="110"/>
      <c r="I26" s="109"/>
      <c r="J26" s="110"/>
      <c r="K26" s="109"/>
      <c r="L26" s="111"/>
      <c r="M26" s="111"/>
      <c r="N26" s="111"/>
      <c r="O26" s="111"/>
      <c r="P26" s="111"/>
      <c r="Q26" s="111"/>
      <c r="R26" s="110"/>
      <c r="S26" s="112"/>
      <c r="T26" s="113"/>
      <c r="U26" s="113"/>
      <c r="V26" s="113"/>
      <c r="W26" s="113"/>
      <c r="X26" s="113"/>
      <c r="Y26" s="113"/>
      <c r="Z26" s="114"/>
      <c r="AD26" s="10"/>
    </row>
    <row r="27" spans="1:31" s="2" customFormat="1" ht="13" x14ac:dyDescent="0.3">
      <c r="A27" s="119"/>
      <c r="B27" s="120"/>
      <c r="C27" s="117"/>
      <c r="D27" s="118"/>
      <c r="E27" s="117"/>
      <c r="F27" s="118"/>
      <c r="G27" s="117"/>
      <c r="H27" s="118"/>
      <c r="I27" s="117"/>
      <c r="J27" s="118"/>
      <c r="K27" s="117"/>
      <c r="L27" s="133"/>
      <c r="M27" s="133"/>
      <c r="N27" s="133"/>
      <c r="O27" s="133"/>
      <c r="P27" s="133"/>
      <c r="Q27" s="133"/>
      <c r="R27" s="118"/>
      <c r="S27" s="119"/>
      <c r="T27" s="120"/>
      <c r="U27" s="120"/>
      <c r="V27" s="120"/>
      <c r="W27" s="120"/>
      <c r="X27" s="120"/>
      <c r="Y27" s="120"/>
      <c r="Z27" s="121"/>
      <c r="AA27" s="1"/>
      <c r="AD27" s="10"/>
      <c r="AE27" s="1"/>
    </row>
    <row r="28" spans="1:31" s="1" customFormat="1" ht="17.5" x14ac:dyDescent="0.3">
      <c r="A28" s="45">
        <f>S22+1</f>
        <v>45221</v>
      </c>
      <c r="B28" s="46"/>
      <c r="C28" s="47">
        <f>A28+1</f>
        <v>45222</v>
      </c>
      <c r="D28" s="48"/>
      <c r="E28" s="47">
        <f>C28+1</f>
        <v>45223</v>
      </c>
      <c r="F28" s="48"/>
      <c r="G28" s="47">
        <f>E28+1</f>
        <v>45224</v>
      </c>
      <c r="H28" s="44" t="s">
        <v>22</v>
      </c>
      <c r="I28" s="47">
        <f>G28+1</f>
        <v>45225</v>
      </c>
      <c r="J28" s="60" t="s">
        <v>124</v>
      </c>
      <c r="K28" s="122">
        <f>I28+1</f>
        <v>45226</v>
      </c>
      <c r="L28" s="123"/>
      <c r="M28" s="134" t="s">
        <v>124</v>
      </c>
      <c r="N28" s="134"/>
      <c r="O28" s="134"/>
      <c r="P28" s="134"/>
      <c r="Q28" s="134"/>
      <c r="R28" s="135"/>
      <c r="S28" s="136">
        <f>K28+1</f>
        <v>45227</v>
      </c>
      <c r="T28" s="137"/>
      <c r="U28" s="138" t="s">
        <v>68</v>
      </c>
      <c r="V28" s="138"/>
      <c r="W28" s="138"/>
      <c r="X28" s="138"/>
      <c r="Y28" s="138"/>
      <c r="Z28" s="139"/>
      <c r="AB28" s="27" t="s">
        <v>9</v>
      </c>
      <c r="AC28" s="10"/>
      <c r="AD28" s="10"/>
    </row>
    <row r="29" spans="1:31" s="1" customFormat="1" ht="14" x14ac:dyDescent="0.3">
      <c r="A29" s="112"/>
      <c r="B29" s="113"/>
      <c r="C29" s="109"/>
      <c r="D29" s="110"/>
      <c r="E29" s="109"/>
      <c r="F29" s="110"/>
      <c r="G29" s="70" t="s">
        <v>124</v>
      </c>
      <c r="H29" s="71"/>
      <c r="I29" s="49" t="s">
        <v>88</v>
      </c>
      <c r="J29" s="50"/>
      <c r="K29" s="145" t="s">
        <v>88</v>
      </c>
      <c r="L29" s="146"/>
      <c r="M29" s="146"/>
      <c r="N29" s="146"/>
      <c r="O29" s="146"/>
      <c r="P29" s="146"/>
      <c r="Q29" s="146"/>
      <c r="R29" s="147"/>
      <c r="S29" s="130" t="s">
        <v>94</v>
      </c>
      <c r="T29" s="131"/>
      <c r="U29" s="131"/>
      <c r="V29" s="131"/>
      <c r="W29" s="131"/>
      <c r="X29" s="131"/>
      <c r="Y29" s="131"/>
      <c r="Z29" s="132"/>
      <c r="AB29" s="10"/>
      <c r="AC29" s="30" t="s">
        <v>11</v>
      </c>
      <c r="AD29" s="10"/>
    </row>
    <row r="30" spans="1:31" s="1" customFormat="1" ht="14" x14ac:dyDescent="0.3">
      <c r="A30" s="112"/>
      <c r="B30" s="113"/>
      <c r="C30" s="109"/>
      <c r="D30" s="110"/>
      <c r="E30" s="109"/>
      <c r="F30" s="110"/>
      <c r="G30" s="49" t="s">
        <v>88</v>
      </c>
      <c r="H30" s="50"/>
      <c r="I30" s="145" t="s">
        <v>111</v>
      </c>
      <c r="J30" s="148"/>
      <c r="K30" s="145" t="s">
        <v>111</v>
      </c>
      <c r="L30" s="146"/>
      <c r="M30" s="146"/>
      <c r="N30" s="146"/>
      <c r="O30" s="146"/>
      <c r="P30" s="146"/>
      <c r="Q30" s="146"/>
      <c r="R30" s="147"/>
      <c r="S30" s="130" t="s">
        <v>112</v>
      </c>
      <c r="T30" s="131"/>
      <c r="U30" s="131"/>
      <c r="V30" s="131"/>
      <c r="W30" s="131"/>
      <c r="X30" s="131"/>
      <c r="Y30" s="131"/>
      <c r="Z30" s="132"/>
      <c r="AB30" s="10"/>
      <c r="AC30" s="30" t="s">
        <v>12</v>
      </c>
      <c r="AD30" s="10"/>
      <c r="AE30" s="2"/>
    </row>
    <row r="31" spans="1:31" s="1" customFormat="1" ht="14" x14ac:dyDescent="0.3">
      <c r="A31" s="112"/>
      <c r="B31" s="113"/>
      <c r="C31" s="109"/>
      <c r="D31" s="110"/>
      <c r="E31" s="109"/>
      <c r="F31" s="110"/>
      <c r="G31" s="145" t="s">
        <v>111</v>
      </c>
      <c r="H31" s="148"/>
      <c r="I31" s="109"/>
      <c r="J31" s="110"/>
      <c r="K31" s="109"/>
      <c r="L31" s="111"/>
      <c r="M31" s="111"/>
      <c r="N31" s="111"/>
      <c r="O31" s="111"/>
      <c r="P31" s="111"/>
      <c r="Q31" s="111"/>
      <c r="R31" s="110"/>
      <c r="S31" s="112"/>
      <c r="T31" s="113"/>
      <c r="U31" s="113"/>
      <c r="V31" s="113"/>
      <c r="W31" s="113"/>
      <c r="X31" s="113"/>
      <c r="Y31" s="113"/>
      <c r="Z31" s="114"/>
      <c r="AC31" s="10"/>
      <c r="AD31" s="10"/>
    </row>
    <row r="32" spans="1:31" s="1" customFormat="1" ht="13" x14ac:dyDescent="0.3">
      <c r="A32" s="112"/>
      <c r="B32" s="113"/>
      <c r="C32" s="109"/>
      <c r="D32" s="110"/>
      <c r="E32" s="109"/>
      <c r="F32" s="110"/>
      <c r="G32" s="109"/>
      <c r="H32" s="110"/>
      <c r="I32" s="109"/>
      <c r="J32" s="110"/>
      <c r="K32" s="109"/>
      <c r="L32" s="111"/>
      <c r="M32" s="111"/>
      <c r="N32" s="111"/>
      <c r="O32" s="111"/>
      <c r="P32" s="111"/>
      <c r="Q32" s="111"/>
      <c r="R32" s="110"/>
      <c r="S32" s="112"/>
      <c r="T32" s="113"/>
      <c r="U32" s="113"/>
      <c r="V32" s="113"/>
      <c r="W32" s="113"/>
      <c r="X32" s="113"/>
      <c r="Y32" s="113"/>
      <c r="Z32" s="114"/>
      <c r="AD32" s="10"/>
    </row>
    <row r="33" spans="1:31" s="2" customFormat="1" x14ac:dyDescent="0.25">
      <c r="A33" s="119"/>
      <c r="B33" s="120"/>
      <c r="C33" s="117"/>
      <c r="D33" s="118"/>
      <c r="E33" s="117"/>
      <c r="F33" s="118"/>
      <c r="G33" s="117"/>
      <c r="H33" s="118"/>
      <c r="I33" s="117"/>
      <c r="J33" s="118"/>
      <c r="K33" s="117"/>
      <c r="L33" s="133"/>
      <c r="M33" s="133"/>
      <c r="N33" s="133"/>
      <c r="O33" s="133"/>
      <c r="P33" s="133"/>
      <c r="Q33" s="133"/>
      <c r="R33" s="118"/>
      <c r="S33" s="119"/>
      <c r="T33" s="120"/>
      <c r="U33" s="120"/>
      <c r="V33" s="120"/>
      <c r="W33" s="120"/>
      <c r="X33" s="120"/>
      <c r="Y33" s="120"/>
      <c r="Z33" s="121"/>
      <c r="AA33" s="1"/>
      <c r="AD33" s="1"/>
      <c r="AE33" s="1"/>
    </row>
    <row r="34" spans="1:31" s="1" customFormat="1" ht="17.5" x14ac:dyDescent="0.3">
      <c r="A34" s="45">
        <f>S28+1</f>
        <v>45228</v>
      </c>
      <c r="B34" s="46"/>
      <c r="C34" s="47">
        <f>A34+1</f>
        <v>45229</v>
      </c>
      <c r="D34" s="60" t="s">
        <v>87</v>
      </c>
      <c r="E34" s="47">
        <f>C34+1</f>
        <v>45230</v>
      </c>
      <c r="F34" s="95" t="s">
        <v>124</v>
      </c>
      <c r="G34" s="47">
        <f>E34+1</f>
        <v>45231</v>
      </c>
      <c r="H34" s="44"/>
      <c r="I34" s="47">
        <f>G34+1</f>
        <v>45232</v>
      </c>
      <c r="J34" s="60"/>
      <c r="K34" s="122">
        <f>I34+1</f>
        <v>45233</v>
      </c>
      <c r="L34" s="123"/>
      <c r="M34" s="134"/>
      <c r="N34" s="134"/>
      <c r="O34" s="134"/>
      <c r="P34" s="134"/>
      <c r="Q34" s="134"/>
      <c r="R34" s="135"/>
      <c r="S34" s="136">
        <f>K34+1</f>
        <v>45234</v>
      </c>
      <c r="T34" s="137"/>
      <c r="U34" s="138"/>
      <c r="V34" s="138"/>
      <c r="W34" s="138"/>
      <c r="X34" s="138"/>
      <c r="Y34" s="138"/>
      <c r="Z34" s="139"/>
      <c r="AB34" s="27" t="s">
        <v>10</v>
      </c>
      <c r="AC34" s="10"/>
    </row>
    <row r="35" spans="1:31" s="1" customFormat="1" ht="14" x14ac:dyDescent="0.3">
      <c r="A35" s="112"/>
      <c r="B35" s="113"/>
      <c r="C35" s="49" t="s">
        <v>88</v>
      </c>
      <c r="D35" s="50"/>
      <c r="E35" s="159" t="s">
        <v>88</v>
      </c>
      <c r="F35" s="146"/>
      <c r="G35" s="70"/>
      <c r="H35" s="71"/>
      <c r="I35" s="49"/>
      <c r="J35" s="50"/>
      <c r="K35" s="145"/>
      <c r="L35" s="146"/>
      <c r="M35" s="146"/>
      <c r="N35" s="146"/>
      <c r="O35" s="146"/>
      <c r="P35" s="146"/>
      <c r="Q35" s="146"/>
      <c r="R35" s="147"/>
      <c r="S35" s="130"/>
      <c r="T35" s="131"/>
      <c r="U35" s="131"/>
      <c r="V35" s="131"/>
      <c r="W35" s="131"/>
      <c r="X35" s="131"/>
      <c r="Y35" s="131"/>
      <c r="Z35" s="132"/>
      <c r="AB35" s="10"/>
      <c r="AC35" s="30" t="s">
        <v>13</v>
      </c>
    </row>
    <row r="36" spans="1:31" s="1" customFormat="1" ht="14" x14ac:dyDescent="0.25">
      <c r="A36" s="112"/>
      <c r="B36" s="113"/>
      <c r="C36" s="145" t="s">
        <v>111</v>
      </c>
      <c r="D36" s="148"/>
      <c r="E36" s="145" t="s">
        <v>111</v>
      </c>
      <c r="F36" s="146"/>
      <c r="G36" s="49"/>
      <c r="H36" s="50"/>
      <c r="I36" s="49" t="s">
        <v>109</v>
      </c>
      <c r="J36" s="50"/>
      <c r="K36" s="145" t="s">
        <v>139</v>
      </c>
      <c r="L36" s="146"/>
      <c r="M36" s="146"/>
      <c r="N36" s="146"/>
      <c r="O36" s="146"/>
      <c r="P36" s="146"/>
      <c r="Q36" s="146"/>
      <c r="R36" s="147"/>
      <c r="S36" s="130"/>
      <c r="T36" s="131"/>
      <c r="U36" s="131"/>
      <c r="V36" s="131"/>
      <c r="W36" s="131"/>
      <c r="X36" s="131"/>
      <c r="Y36" s="131"/>
      <c r="Z36" s="132"/>
      <c r="AC36" s="30" t="s">
        <v>14</v>
      </c>
    </row>
    <row r="37" spans="1:31" s="1" customFormat="1" ht="14" x14ac:dyDescent="0.25">
      <c r="A37" s="112"/>
      <c r="B37" s="113"/>
      <c r="C37" s="49"/>
      <c r="D37" s="50"/>
      <c r="E37" s="149"/>
      <c r="F37" s="150"/>
      <c r="G37" s="145"/>
      <c r="H37" s="148"/>
      <c r="I37" s="49" t="s">
        <v>115</v>
      </c>
      <c r="J37" s="50"/>
      <c r="K37" s="145" t="s">
        <v>24</v>
      </c>
      <c r="L37" s="146"/>
      <c r="M37" s="146"/>
      <c r="N37" s="146"/>
      <c r="O37" s="146"/>
      <c r="P37" s="146"/>
      <c r="Q37" s="146"/>
      <c r="R37" s="147"/>
      <c r="S37" s="112"/>
      <c r="T37" s="113"/>
      <c r="U37" s="113"/>
      <c r="V37" s="113"/>
      <c r="W37" s="113"/>
      <c r="X37" s="113"/>
      <c r="Y37" s="113"/>
      <c r="Z37" s="114"/>
    </row>
    <row r="38" spans="1:31" s="1" customFormat="1" ht="14" x14ac:dyDescent="0.25">
      <c r="A38" s="112"/>
      <c r="B38" s="113"/>
      <c r="C38" s="145"/>
      <c r="D38" s="148"/>
      <c r="E38" s="149"/>
      <c r="F38" s="150"/>
      <c r="G38" s="145"/>
      <c r="H38" s="148"/>
      <c r="I38" s="145" t="s">
        <v>122</v>
      </c>
      <c r="J38" s="148"/>
      <c r="K38" s="145" t="s">
        <v>25</v>
      </c>
      <c r="L38" s="146"/>
      <c r="M38" s="146"/>
      <c r="N38" s="146"/>
      <c r="O38" s="146"/>
      <c r="P38" s="146"/>
      <c r="Q38" s="146"/>
      <c r="R38" s="147"/>
      <c r="S38" s="112"/>
      <c r="T38" s="113"/>
      <c r="U38" s="113"/>
      <c r="V38" s="113"/>
      <c r="W38" s="113"/>
      <c r="X38" s="113"/>
      <c r="Y38" s="113"/>
      <c r="Z38" s="114"/>
    </row>
    <row r="39" spans="1:31" s="2" customFormat="1" ht="14" x14ac:dyDescent="0.25">
      <c r="A39" s="119"/>
      <c r="B39" s="120"/>
      <c r="C39" s="157"/>
      <c r="D39" s="158"/>
      <c r="E39" s="117"/>
      <c r="F39" s="118"/>
      <c r="G39" s="117"/>
      <c r="H39" s="118"/>
      <c r="I39" s="117"/>
      <c r="J39" s="118"/>
      <c r="K39" s="117"/>
      <c r="L39" s="133"/>
      <c r="M39" s="133"/>
      <c r="N39" s="133"/>
      <c r="O39" s="133"/>
      <c r="P39" s="133"/>
      <c r="Q39" s="133"/>
      <c r="R39" s="118"/>
      <c r="S39" s="119"/>
      <c r="T39" s="120"/>
      <c r="U39" s="120"/>
      <c r="V39" s="120"/>
      <c r="W39" s="120"/>
      <c r="X39" s="120"/>
      <c r="Y39" s="120"/>
      <c r="Z39" s="121"/>
      <c r="AA39" s="1"/>
    </row>
    <row r="40" spans="1:31" ht="17.5" x14ac:dyDescent="0.25">
      <c r="A40" s="45">
        <f>S34+1</f>
        <v>45235</v>
      </c>
      <c r="B40" s="46"/>
      <c r="C40" s="66">
        <f>A40+1</f>
        <v>45236</v>
      </c>
      <c r="D40" s="60"/>
      <c r="E40" s="51" t="s">
        <v>0</v>
      </c>
      <c r="F40" s="52"/>
      <c r="G40" s="52"/>
      <c r="H40" s="52"/>
      <c r="I40" s="52"/>
      <c r="J40" s="52"/>
      <c r="K40" s="52"/>
      <c r="L40" s="52"/>
      <c r="M40" s="52"/>
      <c r="N40" s="52"/>
      <c r="O40" s="52"/>
      <c r="P40" s="52"/>
      <c r="Q40" s="52"/>
      <c r="R40" s="52"/>
      <c r="S40" s="52"/>
      <c r="T40" s="52"/>
      <c r="U40" s="52"/>
      <c r="V40" s="52"/>
      <c r="W40" s="52"/>
      <c r="X40" s="52"/>
      <c r="Y40" s="52"/>
      <c r="Z40" s="53"/>
    </row>
    <row r="41" spans="1:31" ht="14" x14ac:dyDescent="0.25">
      <c r="A41" s="151"/>
      <c r="B41" s="152"/>
      <c r="C41" s="49"/>
      <c r="D41" s="50"/>
      <c r="E41" s="18"/>
      <c r="F41" s="6"/>
      <c r="G41" s="6"/>
      <c r="H41" s="6"/>
      <c r="I41" s="6"/>
      <c r="J41" s="6"/>
      <c r="K41" s="6"/>
      <c r="L41" s="6"/>
      <c r="M41" s="6"/>
      <c r="N41" s="6"/>
      <c r="O41" s="6"/>
      <c r="P41" s="6"/>
      <c r="Q41" s="6"/>
      <c r="R41" s="6"/>
      <c r="S41" s="6"/>
      <c r="T41" s="6"/>
      <c r="U41" s="6"/>
      <c r="V41" s="6"/>
      <c r="W41" s="6"/>
      <c r="X41" s="6"/>
      <c r="Y41" s="6"/>
      <c r="Z41" s="8"/>
    </row>
    <row r="42" spans="1:31" ht="14" x14ac:dyDescent="0.25">
      <c r="A42" s="151"/>
      <c r="B42" s="152"/>
      <c r="C42" s="145"/>
      <c r="D42" s="148"/>
      <c r="E42" s="18"/>
      <c r="F42" s="6"/>
      <c r="G42" s="6"/>
      <c r="H42" s="6"/>
      <c r="I42" s="6"/>
      <c r="J42" s="6"/>
      <c r="K42" s="6"/>
      <c r="L42" s="6"/>
      <c r="M42" s="6"/>
      <c r="N42" s="6"/>
      <c r="O42" s="6"/>
      <c r="P42" s="6"/>
      <c r="Q42" s="6"/>
      <c r="R42" s="6"/>
      <c r="S42" s="6"/>
      <c r="T42" s="6"/>
      <c r="U42" s="6"/>
      <c r="V42" s="6"/>
      <c r="W42" s="6"/>
      <c r="X42" s="6"/>
      <c r="Y42" s="6"/>
      <c r="Z42" s="7"/>
    </row>
    <row r="43" spans="1:31" x14ac:dyDescent="0.25">
      <c r="A43" s="151"/>
      <c r="B43" s="152"/>
      <c r="C43" s="153"/>
      <c r="D43" s="154"/>
      <c r="E43" s="18"/>
      <c r="F43" s="6"/>
      <c r="G43" s="6"/>
      <c r="H43" s="6"/>
      <c r="I43" s="6"/>
      <c r="J43" s="6"/>
      <c r="K43" s="6"/>
      <c r="L43" s="6"/>
      <c r="M43" s="6"/>
      <c r="N43" s="6"/>
      <c r="O43" s="6"/>
      <c r="P43" s="6"/>
      <c r="Q43" s="6"/>
      <c r="R43" s="6"/>
      <c r="S43" s="6"/>
      <c r="T43" s="6"/>
      <c r="U43" s="6"/>
      <c r="V43" s="6"/>
      <c r="W43" s="6"/>
      <c r="X43" s="6"/>
      <c r="Y43" s="6"/>
      <c r="Z43" s="7"/>
    </row>
    <row r="44" spans="1:31" x14ac:dyDescent="0.25">
      <c r="A44" s="151"/>
      <c r="B44" s="152"/>
      <c r="C44" s="153"/>
      <c r="D44" s="154"/>
      <c r="E44" s="18"/>
      <c r="F44" s="6"/>
      <c r="G44" s="6"/>
      <c r="H44" s="6"/>
      <c r="I44" s="6"/>
      <c r="J44" s="6"/>
      <c r="K44" s="128" t="s">
        <v>5</v>
      </c>
      <c r="L44" s="128"/>
      <c r="M44" s="128"/>
      <c r="N44" s="128"/>
      <c r="O44" s="128"/>
      <c r="P44" s="128"/>
      <c r="Q44" s="128"/>
      <c r="R44" s="128"/>
      <c r="S44" s="128"/>
      <c r="T44" s="128"/>
      <c r="U44" s="128"/>
      <c r="V44" s="128"/>
      <c r="W44" s="128"/>
      <c r="X44" s="128"/>
      <c r="Y44" s="128"/>
      <c r="Z44" s="129"/>
    </row>
    <row r="45" spans="1:31" s="1" customFormat="1" x14ac:dyDescent="0.25">
      <c r="A45" s="155"/>
      <c r="B45" s="156"/>
      <c r="C45" s="117"/>
      <c r="D45" s="118"/>
      <c r="E45" s="19"/>
      <c r="F45" s="20"/>
      <c r="G45" s="20"/>
      <c r="H45" s="20"/>
      <c r="I45" s="20"/>
      <c r="J45" s="20"/>
      <c r="K45" s="126" t="s">
        <v>4</v>
      </c>
      <c r="L45" s="126"/>
      <c r="M45" s="126"/>
      <c r="N45" s="126"/>
      <c r="O45" s="126"/>
      <c r="P45" s="126"/>
      <c r="Q45" s="126"/>
      <c r="R45" s="126"/>
      <c r="S45" s="126"/>
      <c r="T45" s="126"/>
      <c r="U45" s="126"/>
      <c r="V45" s="126"/>
      <c r="W45" s="126"/>
      <c r="X45" s="126"/>
      <c r="Y45" s="126"/>
      <c r="Z45" s="127"/>
    </row>
  </sheetData>
  <mergeCells count="206">
    <mergeCell ref="A39:B39"/>
    <mergeCell ref="C39:D39"/>
    <mergeCell ref="A35:B35"/>
    <mergeCell ref="E35:F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7:J17"/>
    <mergeCell ref="A43:B43"/>
    <mergeCell ref="C43:D43"/>
    <mergeCell ref="A44:B44"/>
    <mergeCell ref="C44:D44"/>
    <mergeCell ref="A45:B45"/>
    <mergeCell ref="C45:D45"/>
    <mergeCell ref="A41:B41"/>
    <mergeCell ref="A42:B42"/>
    <mergeCell ref="C42:D42"/>
    <mergeCell ref="A38:B38"/>
    <mergeCell ref="C38:D38"/>
    <mergeCell ref="C33:D33"/>
    <mergeCell ref="E33:F33"/>
    <mergeCell ref="G33:H33"/>
    <mergeCell ref="K33:R33"/>
    <mergeCell ref="K32:R32"/>
    <mergeCell ref="S32:Z32"/>
    <mergeCell ref="K35:R35"/>
    <mergeCell ref="S35:Z35"/>
    <mergeCell ref="E37:F37"/>
    <mergeCell ref="G37:H37"/>
    <mergeCell ref="K37:R37"/>
    <mergeCell ref="S37:Z37"/>
    <mergeCell ref="A36:B36"/>
    <mergeCell ref="E36:F36"/>
    <mergeCell ref="K36:R36"/>
    <mergeCell ref="C32:D32"/>
    <mergeCell ref="E32:F32"/>
    <mergeCell ref="G32:H32"/>
    <mergeCell ref="A33:B33"/>
    <mergeCell ref="I38:J38"/>
    <mergeCell ref="C36:D36"/>
    <mergeCell ref="A31:B31"/>
    <mergeCell ref="C31:D31"/>
    <mergeCell ref="E31:F31"/>
    <mergeCell ref="G31:H31"/>
    <mergeCell ref="K31:R31"/>
    <mergeCell ref="I31:J31"/>
    <mergeCell ref="I32:J32"/>
    <mergeCell ref="I33:J33"/>
    <mergeCell ref="A30:B30"/>
    <mergeCell ref="C30:D30"/>
    <mergeCell ref="E30:F30"/>
    <mergeCell ref="K30:R30"/>
    <mergeCell ref="A32:B32"/>
    <mergeCell ref="A29:B29"/>
    <mergeCell ref="C29:D29"/>
    <mergeCell ref="E29:F29"/>
    <mergeCell ref="K29:R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I25:J25"/>
    <mergeCell ref="A24:B24"/>
    <mergeCell ref="C24:D24"/>
    <mergeCell ref="E24:F24"/>
    <mergeCell ref="G24:H24"/>
    <mergeCell ref="K24:R24"/>
    <mergeCell ref="A23:B23"/>
    <mergeCell ref="C23:D23"/>
    <mergeCell ref="E23:F23"/>
    <mergeCell ref="G23:H23"/>
    <mergeCell ref="K23:R23"/>
    <mergeCell ref="I23:J23"/>
    <mergeCell ref="I24:J24"/>
    <mergeCell ref="A21:B21"/>
    <mergeCell ref="C21:D21"/>
    <mergeCell ref="E21:F21"/>
    <mergeCell ref="G21:H21"/>
    <mergeCell ref="K21:R21"/>
    <mergeCell ref="S22:T22"/>
    <mergeCell ref="U22:Z22"/>
    <mergeCell ref="M22:R22"/>
    <mergeCell ref="A20:B20"/>
    <mergeCell ref="C20:D20"/>
    <mergeCell ref="E20:F20"/>
    <mergeCell ref="G20:H20"/>
    <mergeCell ref="K20:R20"/>
    <mergeCell ref="I20:J20"/>
    <mergeCell ref="I21:J21"/>
    <mergeCell ref="S20:Z20"/>
    <mergeCell ref="K22:L22"/>
    <mergeCell ref="S21:Z21"/>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K45:Z45"/>
    <mergeCell ref="K44:Z44"/>
    <mergeCell ref="E17:F17"/>
    <mergeCell ref="G17:H17"/>
    <mergeCell ref="S25:Z25"/>
    <mergeCell ref="S23:Z23"/>
    <mergeCell ref="S30:Z30"/>
    <mergeCell ref="S27:Z27"/>
    <mergeCell ref="K39:R39"/>
    <mergeCell ref="S39:Z39"/>
    <mergeCell ref="K34:L34"/>
    <mergeCell ref="M34:R34"/>
    <mergeCell ref="S33:Z33"/>
    <mergeCell ref="S31:Z31"/>
    <mergeCell ref="I18:J18"/>
    <mergeCell ref="I19:J19"/>
    <mergeCell ref="S18:Z18"/>
    <mergeCell ref="S29:Z29"/>
    <mergeCell ref="S26:Z26"/>
    <mergeCell ref="S24:Z24"/>
    <mergeCell ref="S19:Z19"/>
    <mergeCell ref="S17:Z17"/>
    <mergeCell ref="S28:T28"/>
    <mergeCell ref="U28:Z28"/>
    <mergeCell ref="E13:F13"/>
    <mergeCell ref="G13:H13"/>
    <mergeCell ref="K13:R13"/>
    <mergeCell ref="S13:Z13"/>
    <mergeCell ref="K17:R17"/>
    <mergeCell ref="I12:J12"/>
    <mergeCell ref="I13:J13"/>
    <mergeCell ref="I14:J14"/>
    <mergeCell ref="U16:Z16"/>
    <mergeCell ref="I15:J15"/>
    <mergeCell ref="S15:Z15"/>
    <mergeCell ref="K16:L16"/>
    <mergeCell ref="M16:R16"/>
    <mergeCell ref="S12:Z12"/>
    <mergeCell ref="S14:Z14"/>
  </mergeCells>
  <conditionalFormatting sqref="A10 C10 E10 G10 K10 S10 A16 C16 E16 G16 K16 S16 A22 C22 E22 G22 K22 S22 A28 C28 E28 G28 K28 S28 A34 C34 E34 G34 K34 S34 A40 C40">
    <cfRule type="expression" dxfId="23" priority="65">
      <formula>MONTH(A10)&lt;&gt;MONTH($A$1)</formula>
    </cfRule>
    <cfRule type="expression" dxfId="22" priority="66">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000-000000000000}"/>
    <hyperlink ref="K44" r:id="rId2" xr:uid="{00000000-0004-0000-0000-000001000000}"/>
    <hyperlink ref="K45" r:id="rId3" xr:uid="{00000000-0004-0000-0000-000002000000}"/>
    <hyperlink ref="AB10" r:id="rId4" xr:uid="{00000000-0004-0000-0000-000003000000}"/>
    <hyperlink ref="AB9" r:id="rId5" display="Calendar Templates by Vertex42.com" xr:uid="{00000000-0004-0000-0000-000005000000}"/>
    <hyperlink ref="AB10" r:id="rId6" xr:uid="{00000000-0004-0000-0000-000004000000}"/>
    <hyperlink ref="AB9" r:id="rId7" xr:uid="{1383483B-38EF-4B73-A626-A0B5AFF9ACEB}"/>
  </hyperlinks>
  <printOptions horizontalCentered="1"/>
  <pageMargins left="0.5" right="0.5" top="0.25" bottom="0.25" header="0.25" footer="0.25"/>
  <pageSetup scale="96"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5"/>
  <sheetViews>
    <sheetView showGridLines="0" topLeftCell="A23" workbookViewId="0">
      <selection activeCell="K37" sqref="K37:R37"/>
    </sheetView>
  </sheetViews>
  <sheetFormatPr defaultRowHeight="12.5" x14ac:dyDescent="0.25"/>
  <cols>
    <col min="1" max="1" width="4.81640625" customWidth="1"/>
    <col min="2" max="2" width="13.7265625" customWidth="1"/>
    <col min="3" max="3" width="4.81640625" customWidth="1"/>
    <col min="4" max="4" width="14.453125" customWidth="1"/>
    <col min="5" max="5" width="4.81640625" customWidth="1"/>
    <col min="6" max="6" width="14.269531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3.54296875" customWidth="1"/>
    <col min="28" max="28" width="12.81640625" customWidth="1"/>
  </cols>
  <sheetData>
    <row r="1" spans="1:27" s="3" customFormat="1" ht="15" customHeight="1" x14ac:dyDescent="0.2">
      <c r="A1" s="140">
        <f>DATE('Oct 22'!AD18,'Oct 22'!AD20+1,1)</f>
        <v>45231</v>
      </c>
      <c r="B1" s="140"/>
      <c r="C1" s="140"/>
      <c r="D1" s="140"/>
      <c r="E1" s="140"/>
      <c r="F1" s="140"/>
      <c r="G1" s="140"/>
      <c r="H1" s="140"/>
      <c r="I1" s="11"/>
      <c r="J1" s="11"/>
      <c r="K1" s="143">
        <f>DATE(YEAR(A1),MONTH(A1)-1,1)</f>
        <v>45200</v>
      </c>
      <c r="L1" s="143"/>
      <c r="M1" s="143"/>
      <c r="N1" s="143"/>
      <c r="O1" s="143"/>
      <c r="P1" s="143"/>
      <c r="Q1" s="143"/>
      <c r="S1" s="143">
        <f>DATE(YEAR(A1),MONTH(A1)+1,1)</f>
        <v>45261</v>
      </c>
      <c r="T1" s="143"/>
      <c r="U1" s="143"/>
      <c r="V1" s="143"/>
      <c r="W1" s="143"/>
      <c r="X1" s="143"/>
      <c r="Y1" s="143"/>
    </row>
    <row r="2" spans="1:27" s="3" customFormat="1" ht="11.25" customHeight="1" x14ac:dyDescent="0.3">
      <c r="A2" s="140"/>
      <c r="B2" s="140"/>
      <c r="C2" s="140"/>
      <c r="D2" s="140"/>
      <c r="E2" s="140"/>
      <c r="F2" s="140"/>
      <c r="G2" s="140"/>
      <c r="H2" s="140"/>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40"/>
      <c r="B3" s="140"/>
      <c r="C3" s="140"/>
      <c r="D3" s="140"/>
      <c r="E3" s="140"/>
      <c r="F3" s="140"/>
      <c r="G3" s="140"/>
      <c r="H3" s="140"/>
      <c r="I3" s="11"/>
      <c r="J3" s="11"/>
      <c r="K3" s="22">
        <f>IF(MONTH($K$1)&lt;&gt;MONTH($K$1-(WEEKDAY($K$1,1)-(start_day-1))-IF((WEEKDAY($K$1,1)-(start_day-1))&lt;=0,7,0)+(ROW(K3)-ROW($K$3))*7+(COLUMN(K3)-COLUMN($K$3)+1)),"",$K$1-(WEEKDAY($K$1,1)-(start_day-1))-IF((WEEKDAY($K$1,1)-(start_day-1))&lt;=0,7,0)+(ROW(K3)-ROW($K$3))*7+(COLUMN(K3)-COLUMN($K$3)+1))</f>
        <v>45200</v>
      </c>
      <c r="L3" s="22" t="s">
        <v>75</v>
      </c>
      <c r="M3" s="22" t="s">
        <v>75</v>
      </c>
      <c r="N3" s="22" t="s">
        <v>75</v>
      </c>
      <c r="O3" s="22">
        <v>44105</v>
      </c>
      <c r="P3" s="22">
        <v>44106</v>
      </c>
      <c r="Q3" s="22">
        <v>44107</v>
      </c>
      <c r="R3" s="3"/>
      <c r="S3" s="22" t="str">
        <f>IF(MONTH($S$1)&lt;&gt;MONTH($S$1-(WEEKDAY($S$1,1)-(start_day-1))-IF((WEEKDAY($S$1,1)-(start_day-1))&lt;=0,7,0)+(ROW(S3)-ROW($S$3))*7+(COLUMN(S3)-COLUMN($S$3)+1)),"",$S$1-(WEEKDAY($S$1,1)-(start_day-1))-IF((WEEKDAY($S$1,1)-(start_day-1))&lt;=0,7,0)+(ROW(S3)-ROW($S$3))*7+(COLUMN(S3)-COLUMN($S$3)+1))</f>
        <v/>
      </c>
      <c r="T3" s="22" t="s">
        <v>75</v>
      </c>
      <c r="U3" s="22">
        <v>44166</v>
      </c>
      <c r="V3" s="22">
        <v>44167</v>
      </c>
      <c r="W3" s="22">
        <v>44168</v>
      </c>
      <c r="X3" s="22">
        <v>44169</v>
      </c>
      <c r="Y3" s="22">
        <v>44170</v>
      </c>
    </row>
    <row r="4" spans="1:27" s="4" customFormat="1" ht="9" customHeight="1" x14ac:dyDescent="0.2">
      <c r="A4" s="140"/>
      <c r="B4" s="140"/>
      <c r="C4" s="140"/>
      <c r="D4" s="140"/>
      <c r="E4" s="140"/>
      <c r="F4" s="140"/>
      <c r="G4" s="140"/>
      <c r="H4" s="140"/>
      <c r="I4" s="11"/>
      <c r="J4" s="11"/>
      <c r="K4" s="22">
        <v>44108</v>
      </c>
      <c r="L4" s="22">
        <v>44109</v>
      </c>
      <c r="M4" s="22">
        <v>44110</v>
      </c>
      <c r="N4" s="22">
        <v>44111</v>
      </c>
      <c r="O4" s="22">
        <v>44112</v>
      </c>
      <c r="P4" s="22">
        <v>44113</v>
      </c>
      <c r="Q4" s="22">
        <v>44114</v>
      </c>
      <c r="R4" s="3"/>
      <c r="S4" s="22">
        <v>44171</v>
      </c>
      <c r="T4" s="22">
        <v>44172</v>
      </c>
      <c r="U4" s="22">
        <v>44173</v>
      </c>
      <c r="V4" s="22">
        <v>44174</v>
      </c>
      <c r="W4" s="22">
        <v>44175</v>
      </c>
      <c r="X4" s="22">
        <v>44176</v>
      </c>
      <c r="Y4" s="22">
        <v>44177</v>
      </c>
    </row>
    <row r="5" spans="1:27" s="4" customFormat="1" ht="9" customHeight="1" x14ac:dyDescent="0.2">
      <c r="A5" s="140"/>
      <c r="B5" s="140"/>
      <c r="C5" s="140"/>
      <c r="D5" s="140"/>
      <c r="E5" s="140"/>
      <c r="F5" s="140"/>
      <c r="G5" s="140"/>
      <c r="H5" s="140"/>
      <c r="I5" s="11"/>
      <c r="J5" s="11"/>
      <c r="K5" s="22">
        <v>44115</v>
      </c>
      <c r="L5" s="22">
        <v>44116</v>
      </c>
      <c r="M5" s="22">
        <v>44117</v>
      </c>
      <c r="N5" s="22">
        <v>44118</v>
      </c>
      <c r="O5" s="22">
        <v>44119</v>
      </c>
      <c r="P5" s="22">
        <v>44120</v>
      </c>
      <c r="Q5" s="22">
        <v>44121</v>
      </c>
      <c r="R5" s="3"/>
      <c r="S5" s="22">
        <v>44178</v>
      </c>
      <c r="T5" s="22">
        <v>44179</v>
      </c>
      <c r="U5" s="22">
        <v>44180</v>
      </c>
      <c r="V5" s="22">
        <v>44181</v>
      </c>
      <c r="W5" s="22">
        <v>44182</v>
      </c>
      <c r="X5" s="22">
        <v>44183</v>
      </c>
      <c r="Y5" s="22">
        <v>44184</v>
      </c>
    </row>
    <row r="6" spans="1:27" s="4" customFormat="1" ht="9" customHeight="1" x14ac:dyDescent="0.2">
      <c r="A6" s="140"/>
      <c r="B6" s="140"/>
      <c r="C6" s="140"/>
      <c r="D6" s="140"/>
      <c r="E6" s="140"/>
      <c r="F6" s="140"/>
      <c r="G6" s="140"/>
      <c r="H6" s="140"/>
      <c r="I6" s="11"/>
      <c r="J6" s="11"/>
      <c r="K6" s="22">
        <v>44122</v>
      </c>
      <c r="L6" s="22">
        <v>44123</v>
      </c>
      <c r="M6" s="22">
        <v>44124</v>
      </c>
      <c r="N6" s="22">
        <v>44125</v>
      </c>
      <c r="O6" s="22">
        <v>44126</v>
      </c>
      <c r="P6" s="22">
        <v>44127</v>
      </c>
      <c r="Q6" s="22">
        <v>44128</v>
      </c>
      <c r="R6" s="3"/>
      <c r="S6" s="22">
        <v>44185</v>
      </c>
      <c r="T6" s="22">
        <v>44186</v>
      </c>
      <c r="U6" s="22">
        <v>44187</v>
      </c>
      <c r="V6" s="22">
        <v>44188</v>
      </c>
      <c r="W6" s="22">
        <v>44189</v>
      </c>
      <c r="X6" s="22">
        <v>44190</v>
      </c>
      <c r="Y6" s="22">
        <v>44191</v>
      </c>
    </row>
    <row r="7" spans="1:27" s="4" customFormat="1" ht="9" customHeight="1" x14ac:dyDescent="0.2">
      <c r="A7" s="140"/>
      <c r="B7" s="140"/>
      <c r="C7" s="140"/>
      <c r="D7" s="140"/>
      <c r="E7" s="140"/>
      <c r="F7" s="140"/>
      <c r="G7" s="140"/>
      <c r="H7" s="140"/>
      <c r="I7" s="11"/>
      <c r="J7" s="11"/>
      <c r="K7" s="22">
        <v>44129</v>
      </c>
      <c r="L7" s="22">
        <v>44130</v>
      </c>
      <c r="M7" s="22">
        <v>44131</v>
      </c>
      <c r="N7" s="22">
        <v>44132</v>
      </c>
      <c r="O7" s="22">
        <v>44133</v>
      </c>
      <c r="P7" s="22">
        <v>44134</v>
      </c>
      <c r="Q7" s="22">
        <v>44135</v>
      </c>
      <c r="R7" s="3"/>
      <c r="S7" s="22">
        <v>44192</v>
      </c>
      <c r="T7" s="22">
        <v>44193</v>
      </c>
      <c r="U7" s="22">
        <v>44194</v>
      </c>
      <c r="V7" s="22">
        <v>44195</v>
      </c>
      <c r="W7" s="22">
        <v>44196</v>
      </c>
      <c r="X7" s="22" t="s">
        <v>75</v>
      </c>
      <c r="Y7" s="22" t="s">
        <v>75</v>
      </c>
    </row>
    <row r="8" spans="1:27" s="5" customFormat="1" ht="9" customHeight="1" x14ac:dyDescent="0.25">
      <c r="A8" s="26"/>
      <c r="B8" s="26"/>
      <c r="C8" s="26"/>
      <c r="D8" s="26"/>
      <c r="E8" s="26"/>
      <c r="F8" s="26"/>
      <c r="G8" s="26"/>
      <c r="H8" s="26"/>
      <c r="I8" s="25"/>
      <c r="J8" s="25"/>
      <c r="K8" s="22" t="s">
        <v>75</v>
      </c>
      <c r="L8" s="22" t="s">
        <v>75</v>
      </c>
      <c r="M8" s="22" t="s">
        <v>75</v>
      </c>
      <c r="N8" s="22" t="s">
        <v>75</v>
      </c>
      <c r="O8" s="22" t="s">
        <v>75</v>
      </c>
      <c r="P8" s="22" t="s">
        <v>75</v>
      </c>
      <c r="Q8" s="22" t="s">
        <v>75</v>
      </c>
      <c r="R8" s="23"/>
      <c r="S8" s="22" t="s">
        <v>75</v>
      </c>
      <c r="T8" s="22" t="s">
        <v>75</v>
      </c>
      <c r="U8" s="22" t="s">
        <v>75</v>
      </c>
      <c r="V8" s="22" t="s">
        <v>75</v>
      </c>
      <c r="W8" s="22" t="s">
        <v>75</v>
      </c>
      <c r="X8" s="22" t="s">
        <v>75</v>
      </c>
      <c r="Y8" s="22" t="s">
        <v>75</v>
      </c>
      <c r="Z8" s="24"/>
    </row>
    <row r="9" spans="1:27" s="1" customFormat="1" ht="21" customHeight="1" x14ac:dyDescent="0.25">
      <c r="A9" s="141">
        <f>A10</f>
        <v>45228</v>
      </c>
      <c r="B9" s="142"/>
      <c r="C9" s="142">
        <f>C10</f>
        <v>45229</v>
      </c>
      <c r="D9" s="142"/>
      <c r="E9" s="142">
        <f>E10</f>
        <v>45230</v>
      </c>
      <c r="F9" s="142"/>
      <c r="G9" s="215">
        <f>G10</f>
        <v>45231</v>
      </c>
      <c r="H9" s="215"/>
      <c r="I9" s="142">
        <f>I10</f>
        <v>45232</v>
      </c>
      <c r="J9" s="142"/>
      <c r="K9" s="142">
        <f>K10</f>
        <v>45233</v>
      </c>
      <c r="L9" s="142"/>
      <c r="M9" s="142"/>
      <c r="N9" s="142"/>
      <c r="O9" s="142"/>
      <c r="P9" s="142"/>
      <c r="Q9" s="142"/>
      <c r="R9" s="142"/>
      <c r="S9" s="142">
        <f>S10</f>
        <v>45234</v>
      </c>
      <c r="T9" s="142"/>
      <c r="U9" s="142"/>
      <c r="V9" s="142"/>
      <c r="W9" s="142"/>
      <c r="X9" s="142"/>
      <c r="Y9" s="142"/>
      <c r="Z9" s="144"/>
    </row>
    <row r="10" spans="1:27" s="1" customFormat="1" ht="20" x14ac:dyDescent="0.25">
      <c r="A10" s="45">
        <f>$A$1-(WEEKDAY($A$1,1)-(start_day-1))-IF((WEEKDAY($A$1,1)-(start_day-1))&lt;=0,7,0)+1</f>
        <v>45228</v>
      </c>
      <c r="B10" s="46"/>
      <c r="C10" s="47">
        <f>A10+1</f>
        <v>45229</v>
      </c>
      <c r="D10" s="64"/>
      <c r="E10" s="47">
        <f>C10+1</f>
        <v>45230</v>
      </c>
      <c r="F10" s="95"/>
      <c r="G10" s="68">
        <f>E10+1</f>
        <v>45231</v>
      </c>
      <c r="H10" s="96" t="s">
        <v>153</v>
      </c>
      <c r="I10" s="101">
        <f>G10+1</f>
        <v>45232</v>
      </c>
      <c r="J10" s="95" t="s">
        <v>126</v>
      </c>
      <c r="K10" s="122">
        <f>I10+1</f>
        <v>45233</v>
      </c>
      <c r="L10" s="123"/>
      <c r="M10" s="134" t="s">
        <v>66</v>
      </c>
      <c r="N10" s="134"/>
      <c r="O10" s="134"/>
      <c r="P10" s="134"/>
      <c r="Q10" s="134"/>
      <c r="R10" s="135"/>
      <c r="S10" s="136">
        <f>K10+1</f>
        <v>45234</v>
      </c>
      <c r="T10" s="137"/>
      <c r="U10" s="138" t="s">
        <v>71</v>
      </c>
      <c r="V10" s="138"/>
      <c r="W10" s="138"/>
      <c r="X10" s="138"/>
      <c r="Y10" s="138"/>
      <c r="Z10" s="139"/>
    </row>
    <row r="11" spans="1:27" s="1" customFormat="1" ht="14" x14ac:dyDescent="0.25">
      <c r="A11" s="112"/>
      <c r="B11" s="113"/>
      <c r="C11" s="159"/>
      <c r="D11" s="147"/>
      <c r="E11" s="159"/>
      <c r="F11" s="146"/>
      <c r="G11" s="159" t="s">
        <v>88</v>
      </c>
      <c r="H11" s="147"/>
      <c r="I11" s="159" t="s">
        <v>127</v>
      </c>
      <c r="J11" s="147"/>
      <c r="K11" s="145" t="s">
        <v>72</v>
      </c>
      <c r="L11" s="146"/>
      <c r="M11" s="146"/>
      <c r="N11" s="146"/>
      <c r="O11" s="146"/>
      <c r="P11" s="146"/>
      <c r="Q11" s="146"/>
      <c r="R11" s="147"/>
      <c r="S11" s="130" t="s">
        <v>72</v>
      </c>
      <c r="T11" s="131"/>
      <c r="U11" s="131"/>
      <c r="V11" s="131"/>
      <c r="W11" s="131"/>
      <c r="X11" s="131"/>
      <c r="Y11" s="131"/>
      <c r="Z11" s="132"/>
    </row>
    <row r="12" spans="1:27" s="1" customFormat="1" ht="14" x14ac:dyDescent="0.25">
      <c r="A12" s="112"/>
      <c r="B12" s="113"/>
      <c r="C12" s="49" t="s">
        <v>109</v>
      </c>
      <c r="D12" s="50"/>
      <c r="E12" s="149" t="s">
        <v>23</v>
      </c>
      <c r="F12" s="150"/>
      <c r="G12" s="145" t="s">
        <v>76</v>
      </c>
      <c r="H12" s="148"/>
      <c r="I12" s="146" t="s">
        <v>111</v>
      </c>
      <c r="J12" s="148"/>
      <c r="K12" s="145" t="s">
        <v>118</v>
      </c>
      <c r="L12" s="146"/>
      <c r="M12" s="146"/>
      <c r="N12" s="146"/>
      <c r="O12" s="146"/>
      <c r="P12" s="146"/>
      <c r="Q12" s="146"/>
      <c r="R12" s="147"/>
      <c r="S12" s="130" t="s">
        <v>73</v>
      </c>
      <c r="T12" s="131"/>
      <c r="U12" s="131"/>
      <c r="V12" s="131"/>
      <c r="W12" s="131"/>
      <c r="X12" s="131"/>
      <c r="Y12" s="131"/>
      <c r="Z12" s="132"/>
    </row>
    <row r="13" spans="1:27" s="1" customFormat="1" ht="14" x14ac:dyDescent="0.25">
      <c r="A13" s="112"/>
      <c r="B13" s="113"/>
      <c r="C13" s="49" t="s">
        <v>115</v>
      </c>
      <c r="D13" s="50"/>
      <c r="E13" s="149" t="s">
        <v>24</v>
      </c>
      <c r="F13" s="150"/>
      <c r="G13" s="202"/>
      <c r="H13" s="203"/>
      <c r="I13" s="111"/>
      <c r="J13" s="110"/>
      <c r="K13" s="212" t="s">
        <v>77</v>
      </c>
      <c r="L13" s="213"/>
      <c r="M13" s="213"/>
      <c r="N13" s="213"/>
      <c r="O13" s="213"/>
      <c r="P13" s="213"/>
      <c r="Q13" s="213"/>
      <c r="R13" s="214"/>
      <c r="S13" s="112"/>
      <c r="T13" s="113"/>
      <c r="U13" s="113"/>
      <c r="V13" s="113"/>
      <c r="W13" s="113"/>
      <c r="X13" s="113"/>
      <c r="Y13" s="113"/>
      <c r="Z13" s="114"/>
    </row>
    <row r="14" spans="1:27" s="1" customFormat="1" ht="14" x14ac:dyDescent="0.25">
      <c r="A14" s="112"/>
      <c r="B14" s="113"/>
      <c r="C14" s="145" t="s">
        <v>122</v>
      </c>
      <c r="D14" s="148"/>
      <c r="E14" s="149" t="s">
        <v>25</v>
      </c>
      <c r="F14" s="150"/>
      <c r="G14" s="202"/>
      <c r="H14" s="203"/>
      <c r="I14" s="111"/>
      <c r="J14" s="110"/>
      <c r="K14" s="109"/>
      <c r="L14" s="111"/>
      <c r="M14" s="111"/>
      <c r="N14" s="111"/>
      <c r="O14" s="111"/>
      <c r="P14" s="111"/>
      <c r="Q14" s="111"/>
      <c r="R14" s="110"/>
      <c r="S14" s="112"/>
      <c r="T14" s="113"/>
      <c r="U14" s="113"/>
      <c r="V14" s="113"/>
      <c r="W14" s="113"/>
      <c r="X14" s="113"/>
      <c r="Y14" s="113"/>
      <c r="Z14" s="114"/>
    </row>
    <row r="15" spans="1:27" s="2" customFormat="1" ht="13.15" customHeight="1" x14ac:dyDescent="0.25">
      <c r="A15" s="119"/>
      <c r="B15" s="120"/>
      <c r="C15" s="117"/>
      <c r="D15" s="118"/>
      <c r="E15" s="117"/>
      <c r="F15" s="133"/>
      <c r="G15" s="195"/>
      <c r="H15" s="196"/>
      <c r="I15" s="210" t="s">
        <v>164</v>
      </c>
      <c r="J15" s="211"/>
      <c r="K15" s="117" t="s">
        <v>117</v>
      </c>
      <c r="L15" s="133"/>
      <c r="M15" s="133"/>
      <c r="N15" s="133"/>
      <c r="O15" s="133"/>
      <c r="P15" s="133"/>
      <c r="Q15" s="133"/>
      <c r="R15" s="118"/>
      <c r="S15" s="119"/>
      <c r="T15" s="120"/>
      <c r="U15" s="120"/>
      <c r="V15" s="120"/>
      <c r="W15" s="120"/>
      <c r="X15" s="120"/>
      <c r="Y15" s="120"/>
      <c r="Z15" s="121"/>
      <c r="AA15" s="1"/>
    </row>
    <row r="16" spans="1:27" s="1" customFormat="1" ht="17.5" x14ac:dyDescent="0.25">
      <c r="A16" s="45">
        <f>S10+1</f>
        <v>45235</v>
      </c>
      <c r="B16" s="46"/>
      <c r="C16" s="47">
        <f>A16+1</f>
        <v>45236</v>
      </c>
      <c r="D16" s="60" t="s">
        <v>66</v>
      </c>
      <c r="E16" s="47">
        <f>C16+1</f>
        <v>45237</v>
      </c>
      <c r="F16" s="102" t="s">
        <v>92</v>
      </c>
      <c r="G16" s="68">
        <f>E16+1</f>
        <v>45238</v>
      </c>
      <c r="H16" s="104" t="s">
        <v>135</v>
      </c>
      <c r="I16" s="65">
        <f>G16+1</f>
        <v>45239</v>
      </c>
      <c r="J16" s="107" t="s">
        <v>70</v>
      </c>
      <c r="K16" s="122">
        <f>I16+1</f>
        <v>45240</v>
      </c>
      <c r="L16" s="123"/>
      <c r="M16" s="204" t="s">
        <v>26</v>
      </c>
      <c r="N16" s="204"/>
      <c r="O16" s="204"/>
      <c r="P16" s="204"/>
      <c r="Q16" s="204"/>
      <c r="R16" s="205"/>
      <c r="S16" s="136">
        <f>K16+1</f>
        <v>45241</v>
      </c>
      <c r="T16" s="137"/>
      <c r="U16" s="138" t="s">
        <v>68</v>
      </c>
      <c r="V16" s="138"/>
      <c r="W16" s="138"/>
      <c r="X16" s="138"/>
      <c r="Y16" s="138"/>
      <c r="Z16" s="139"/>
    </row>
    <row r="17" spans="1:28" s="1" customFormat="1" ht="14" x14ac:dyDescent="0.25">
      <c r="A17" s="112"/>
      <c r="B17" s="113"/>
      <c r="C17" s="206" t="s">
        <v>125</v>
      </c>
      <c r="D17" s="207"/>
      <c r="E17" s="159" t="s">
        <v>159</v>
      </c>
      <c r="F17" s="146"/>
      <c r="G17" s="199" t="s">
        <v>127</v>
      </c>
      <c r="H17" s="200"/>
      <c r="I17" s="208">
        <v>0.77083333333333337</v>
      </c>
      <c r="J17" s="209"/>
      <c r="K17" s="109"/>
      <c r="L17" s="111"/>
      <c r="M17" s="111"/>
      <c r="N17" s="111"/>
      <c r="O17" s="111"/>
      <c r="P17" s="111"/>
      <c r="Q17" s="111"/>
      <c r="R17" s="110"/>
      <c r="S17" s="130" t="s">
        <v>94</v>
      </c>
      <c r="T17" s="131"/>
      <c r="U17" s="131"/>
      <c r="V17" s="131"/>
      <c r="W17" s="131"/>
      <c r="X17" s="131"/>
      <c r="Y17" s="131"/>
      <c r="Z17" s="132"/>
    </row>
    <row r="18" spans="1:28" s="1" customFormat="1" ht="14" x14ac:dyDescent="0.25">
      <c r="A18" s="112"/>
      <c r="B18" s="113"/>
      <c r="C18" s="197" t="s">
        <v>119</v>
      </c>
      <c r="D18" s="198"/>
      <c r="E18" s="145" t="s">
        <v>73</v>
      </c>
      <c r="F18" s="146"/>
      <c r="G18" s="199" t="s">
        <v>76</v>
      </c>
      <c r="H18" s="200"/>
      <c r="I18" s="146" t="s">
        <v>123</v>
      </c>
      <c r="J18" s="147"/>
      <c r="K18" s="173" t="s">
        <v>140</v>
      </c>
      <c r="L18" s="201"/>
      <c r="M18" s="201"/>
      <c r="N18" s="201"/>
      <c r="O18" s="201"/>
      <c r="P18" s="201"/>
      <c r="Q18" s="201"/>
      <c r="R18" s="174"/>
      <c r="S18" s="130" t="s">
        <v>67</v>
      </c>
      <c r="T18" s="131"/>
      <c r="U18" s="131"/>
      <c r="V18" s="131"/>
      <c r="W18" s="131"/>
      <c r="X18" s="131"/>
      <c r="Y18" s="131"/>
      <c r="Z18" s="132"/>
    </row>
    <row r="19" spans="1:28" s="1" customFormat="1" ht="14" x14ac:dyDescent="0.25">
      <c r="A19" s="112"/>
      <c r="B19" s="113"/>
      <c r="C19" s="109"/>
      <c r="D19" s="110"/>
      <c r="E19" s="109"/>
      <c r="F19" s="111"/>
      <c r="G19" s="202" t="s">
        <v>158</v>
      </c>
      <c r="H19" s="203"/>
      <c r="I19" s="146" t="s">
        <v>127</v>
      </c>
      <c r="J19" s="147"/>
      <c r="K19" s="159" t="s">
        <v>27</v>
      </c>
      <c r="L19" s="146"/>
      <c r="M19" s="146"/>
      <c r="N19" s="146"/>
      <c r="O19" s="146"/>
      <c r="P19" s="146"/>
      <c r="Q19" s="146"/>
      <c r="R19" s="147"/>
      <c r="S19" s="112"/>
      <c r="T19" s="113"/>
      <c r="U19" s="113"/>
      <c r="V19" s="113"/>
      <c r="W19" s="113"/>
      <c r="X19" s="113"/>
      <c r="Y19" s="113"/>
      <c r="Z19" s="114"/>
    </row>
    <row r="20" spans="1:28" s="1" customFormat="1" ht="14" x14ac:dyDescent="0.25">
      <c r="A20" s="112"/>
      <c r="B20" s="113"/>
      <c r="C20" s="109"/>
      <c r="D20" s="110"/>
      <c r="E20" s="109"/>
      <c r="F20" s="111"/>
      <c r="G20" s="202" t="s">
        <v>155</v>
      </c>
      <c r="H20" s="203"/>
      <c r="I20" s="146" t="s">
        <v>111</v>
      </c>
      <c r="J20" s="148"/>
      <c r="K20" s="159" t="s">
        <v>141</v>
      </c>
      <c r="L20" s="146"/>
      <c r="M20" s="146"/>
      <c r="N20" s="146"/>
      <c r="O20" s="146"/>
      <c r="P20" s="146"/>
      <c r="Q20" s="146"/>
      <c r="R20" s="147"/>
      <c r="S20" s="112"/>
      <c r="T20" s="113"/>
      <c r="U20" s="113"/>
      <c r="V20" s="113"/>
      <c r="W20" s="113"/>
      <c r="X20" s="113"/>
      <c r="Y20" s="113"/>
      <c r="Z20" s="114"/>
    </row>
    <row r="21" spans="1:28" s="2" customFormat="1" ht="13.15" customHeight="1" x14ac:dyDescent="0.25">
      <c r="A21" s="119"/>
      <c r="B21" s="120"/>
      <c r="C21" s="117"/>
      <c r="D21" s="118"/>
      <c r="E21" s="117" t="s">
        <v>117</v>
      </c>
      <c r="F21" s="133"/>
      <c r="G21" s="195" t="s">
        <v>134</v>
      </c>
      <c r="H21" s="196"/>
      <c r="I21" s="133" t="s">
        <v>154</v>
      </c>
      <c r="J21" s="118"/>
      <c r="K21" s="162" t="s">
        <v>142</v>
      </c>
      <c r="L21" s="166"/>
      <c r="M21" s="166"/>
      <c r="N21" s="166"/>
      <c r="O21" s="166"/>
      <c r="P21" s="166"/>
      <c r="Q21" s="166"/>
      <c r="R21" s="163"/>
      <c r="S21" s="119"/>
      <c r="T21" s="120"/>
      <c r="U21" s="120"/>
      <c r="V21" s="120"/>
      <c r="W21" s="120"/>
      <c r="X21" s="120"/>
      <c r="Y21" s="120"/>
      <c r="Z21" s="121"/>
      <c r="AA21" s="1"/>
    </row>
    <row r="22" spans="1:28" s="1" customFormat="1" ht="30.75" customHeight="1" x14ac:dyDescent="0.25">
      <c r="A22" s="45">
        <f>S16+1</f>
        <v>45242</v>
      </c>
      <c r="B22" s="46"/>
      <c r="C22" s="47">
        <f>A22+1</f>
        <v>45243</v>
      </c>
      <c r="D22" s="60" t="s">
        <v>123</v>
      </c>
      <c r="E22" s="47">
        <f>C22+1</f>
        <v>45244</v>
      </c>
      <c r="F22" s="54" t="s">
        <v>28</v>
      </c>
      <c r="G22" s="66">
        <f>E22+1</f>
        <v>45245</v>
      </c>
      <c r="H22" s="60"/>
      <c r="I22" s="47">
        <f>G22+1</f>
        <v>45246</v>
      </c>
      <c r="J22" s="81" t="s">
        <v>86</v>
      </c>
      <c r="K22" s="122">
        <f>I22+1</f>
        <v>45247</v>
      </c>
      <c r="L22" s="123"/>
      <c r="M22" s="189" t="s">
        <v>86</v>
      </c>
      <c r="N22" s="189"/>
      <c r="O22" s="189"/>
      <c r="P22" s="189"/>
      <c r="Q22" s="189"/>
      <c r="R22" s="190"/>
      <c r="S22" s="191">
        <f>K22+1</f>
        <v>45248</v>
      </c>
      <c r="T22" s="192"/>
      <c r="U22" s="193" t="s">
        <v>86</v>
      </c>
      <c r="V22" s="193"/>
      <c r="W22" s="193"/>
      <c r="X22" s="193"/>
      <c r="Y22" s="193"/>
      <c r="Z22" s="194"/>
      <c r="AB22" s="74"/>
    </row>
    <row r="23" spans="1:28" s="1" customFormat="1" ht="14" x14ac:dyDescent="0.25">
      <c r="A23" s="112"/>
      <c r="B23" s="113"/>
      <c r="C23" s="159" t="s">
        <v>127</v>
      </c>
      <c r="D23" s="147"/>
      <c r="E23" s="109"/>
      <c r="F23" s="110"/>
      <c r="G23" s="159" t="s">
        <v>163</v>
      </c>
      <c r="H23" s="147"/>
      <c r="I23" s="49" t="s">
        <v>96</v>
      </c>
      <c r="J23" s="50"/>
      <c r="K23" s="145" t="s">
        <v>96</v>
      </c>
      <c r="L23" s="146"/>
      <c r="M23" s="146"/>
      <c r="N23" s="146"/>
      <c r="O23" s="146"/>
      <c r="P23" s="146"/>
      <c r="Q23" s="146"/>
      <c r="R23" s="147"/>
      <c r="S23" s="186" t="s">
        <v>96</v>
      </c>
      <c r="T23" s="187"/>
      <c r="U23" s="187"/>
      <c r="V23" s="187"/>
      <c r="W23" s="187"/>
      <c r="X23" s="187"/>
      <c r="Y23" s="187"/>
      <c r="Z23" s="188"/>
    </row>
    <row r="24" spans="1:28" s="1" customFormat="1" ht="14" x14ac:dyDescent="0.25">
      <c r="A24" s="112"/>
      <c r="B24" s="113"/>
      <c r="C24" s="145" t="s">
        <v>76</v>
      </c>
      <c r="D24" s="148"/>
      <c r="E24" s="171" t="s">
        <v>143</v>
      </c>
      <c r="F24" s="172"/>
      <c r="G24" s="145"/>
      <c r="H24" s="148"/>
      <c r="I24" s="49" t="s">
        <v>99</v>
      </c>
      <c r="J24" s="50"/>
      <c r="K24" s="145" t="s">
        <v>100</v>
      </c>
      <c r="L24" s="146"/>
      <c r="M24" s="146"/>
      <c r="N24" s="146"/>
      <c r="O24" s="146"/>
      <c r="P24" s="146"/>
      <c r="Q24" s="146"/>
      <c r="R24" s="147"/>
      <c r="S24" s="186" t="s">
        <v>97</v>
      </c>
      <c r="T24" s="187"/>
      <c r="U24" s="187"/>
      <c r="V24" s="187"/>
      <c r="W24" s="187"/>
      <c r="X24" s="187"/>
      <c r="Y24" s="187"/>
      <c r="Z24" s="188"/>
    </row>
    <row r="25" spans="1:28" s="1" customFormat="1" ht="14" x14ac:dyDescent="0.25">
      <c r="A25" s="112"/>
      <c r="B25" s="113"/>
      <c r="C25" s="109"/>
      <c r="D25" s="110"/>
      <c r="E25" s="159" t="s">
        <v>27</v>
      </c>
      <c r="F25" s="147"/>
      <c r="G25" s="109"/>
      <c r="H25" s="110"/>
      <c r="I25" s="49" t="s">
        <v>98</v>
      </c>
      <c r="J25" s="50"/>
      <c r="K25" s="145" t="s">
        <v>98</v>
      </c>
      <c r="L25" s="146"/>
      <c r="M25" s="146"/>
      <c r="N25" s="146"/>
      <c r="O25" s="146"/>
      <c r="P25" s="146"/>
      <c r="Q25" s="146"/>
      <c r="R25" s="147"/>
      <c r="S25" s="186" t="s">
        <v>98</v>
      </c>
      <c r="T25" s="187"/>
      <c r="U25" s="187"/>
      <c r="V25" s="187"/>
      <c r="W25" s="187"/>
      <c r="X25" s="187"/>
      <c r="Y25" s="187"/>
      <c r="Z25" s="188"/>
    </row>
    <row r="26" spans="1:28" s="1" customFormat="1" ht="14" x14ac:dyDescent="0.25">
      <c r="A26" s="112"/>
      <c r="B26" s="113"/>
      <c r="C26" s="109"/>
      <c r="D26" s="110"/>
      <c r="E26" s="159" t="s">
        <v>144</v>
      </c>
      <c r="F26" s="147"/>
      <c r="G26" s="109"/>
      <c r="H26" s="110"/>
      <c r="I26" s="145" t="s">
        <v>95</v>
      </c>
      <c r="J26" s="148"/>
      <c r="K26" s="145" t="s">
        <v>95</v>
      </c>
      <c r="L26" s="146"/>
      <c r="M26" s="146"/>
      <c r="N26" s="146"/>
      <c r="O26" s="146"/>
      <c r="P26" s="146"/>
      <c r="Q26" s="146"/>
      <c r="R26" s="147"/>
      <c r="S26" s="186" t="s">
        <v>101</v>
      </c>
      <c r="T26" s="187"/>
      <c r="U26" s="187"/>
      <c r="V26" s="187"/>
      <c r="W26" s="187"/>
      <c r="X26" s="187"/>
      <c r="Y26" s="187"/>
      <c r="Z26" s="188"/>
    </row>
    <row r="27" spans="1:28" s="2" customFormat="1" ht="14" x14ac:dyDescent="0.25">
      <c r="A27" s="119"/>
      <c r="B27" s="120"/>
      <c r="C27" s="117"/>
      <c r="D27" s="118"/>
      <c r="E27" s="162" t="s">
        <v>142</v>
      </c>
      <c r="F27" s="163"/>
      <c r="G27" s="117"/>
      <c r="H27" s="118"/>
      <c r="I27" s="117" t="s">
        <v>93</v>
      </c>
      <c r="J27" s="118"/>
      <c r="K27" s="117"/>
      <c r="L27" s="133"/>
      <c r="M27" s="133"/>
      <c r="N27" s="133"/>
      <c r="O27" s="133"/>
      <c r="P27" s="133"/>
      <c r="Q27" s="133"/>
      <c r="R27" s="118"/>
      <c r="S27" s="119"/>
      <c r="T27" s="120"/>
      <c r="U27" s="120"/>
      <c r="V27" s="120"/>
      <c r="W27" s="120"/>
      <c r="X27" s="120"/>
      <c r="Y27" s="120"/>
      <c r="Z27" s="121"/>
      <c r="AA27" s="1"/>
    </row>
    <row r="28" spans="1:28" s="1" customFormat="1" ht="17.5" x14ac:dyDescent="0.25">
      <c r="A28" s="45">
        <f>S22+1</f>
        <v>45249</v>
      </c>
      <c r="B28" s="46"/>
      <c r="C28" s="47">
        <f>A28+1</f>
        <v>45250</v>
      </c>
      <c r="D28" s="64" t="s">
        <v>110</v>
      </c>
      <c r="E28" s="47">
        <f>C28+1</f>
        <v>45251</v>
      </c>
      <c r="F28" s="54" t="s">
        <v>29</v>
      </c>
      <c r="G28" s="47">
        <f>E28+1</f>
        <v>45252</v>
      </c>
      <c r="H28" s="48"/>
      <c r="I28" s="47">
        <f>G28+1</f>
        <v>45253</v>
      </c>
      <c r="J28" s="48"/>
      <c r="K28" s="122">
        <f>I28+1</f>
        <v>45254</v>
      </c>
      <c r="L28" s="123"/>
      <c r="M28" s="182"/>
      <c r="N28" s="182"/>
      <c r="O28" s="182"/>
      <c r="P28" s="182"/>
      <c r="Q28" s="182"/>
      <c r="R28" s="183"/>
      <c r="S28" s="122">
        <f>K28+1</f>
        <v>45255</v>
      </c>
      <c r="T28" s="123"/>
      <c r="U28" s="134" t="s">
        <v>68</v>
      </c>
      <c r="V28" s="134"/>
      <c r="W28" s="134"/>
      <c r="X28" s="134"/>
      <c r="Y28" s="134"/>
      <c r="Z28" s="135"/>
    </row>
    <row r="29" spans="1:28" s="1" customFormat="1" ht="14" x14ac:dyDescent="0.25">
      <c r="A29" s="112"/>
      <c r="B29" s="113"/>
      <c r="C29" s="184" t="s">
        <v>89</v>
      </c>
      <c r="D29" s="185"/>
      <c r="E29" s="109"/>
      <c r="F29" s="110"/>
      <c r="G29" s="109"/>
      <c r="H29" s="110"/>
      <c r="I29" s="109"/>
      <c r="J29" s="110"/>
      <c r="K29" s="159"/>
      <c r="L29" s="146"/>
      <c r="M29" s="146"/>
      <c r="N29" s="146"/>
      <c r="O29" s="146"/>
      <c r="P29" s="146"/>
      <c r="Q29" s="146"/>
      <c r="R29" s="147"/>
      <c r="S29" s="159" t="s">
        <v>113</v>
      </c>
      <c r="T29" s="146"/>
      <c r="U29" s="146"/>
      <c r="V29" s="146"/>
      <c r="W29" s="146"/>
      <c r="X29" s="146"/>
      <c r="Y29" s="146"/>
      <c r="Z29" s="147"/>
    </row>
    <row r="30" spans="1:28" s="1" customFormat="1" ht="14" x14ac:dyDescent="0.25">
      <c r="A30" s="112"/>
      <c r="B30" s="113"/>
      <c r="C30" s="145" t="s">
        <v>67</v>
      </c>
      <c r="D30" s="148"/>
      <c r="E30" s="173" t="s">
        <v>145</v>
      </c>
      <c r="F30" s="174"/>
      <c r="G30" s="109"/>
      <c r="H30" s="110"/>
      <c r="I30" s="175" t="s">
        <v>44</v>
      </c>
      <c r="J30" s="176"/>
      <c r="K30" s="159"/>
      <c r="L30" s="146"/>
      <c r="M30" s="146"/>
      <c r="N30" s="146"/>
      <c r="O30" s="146"/>
      <c r="P30" s="146"/>
      <c r="Q30" s="146"/>
      <c r="R30" s="147"/>
      <c r="S30" s="159" t="s">
        <v>114</v>
      </c>
      <c r="T30" s="146"/>
      <c r="U30" s="146"/>
      <c r="V30" s="146"/>
      <c r="W30" s="146"/>
      <c r="X30" s="146"/>
      <c r="Y30" s="146"/>
      <c r="Z30" s="147"/>
    </row>
    <row r="31" spans="1:28" s="1" customFormat="1" ht="15" x14ac:dyDescent="0.25">
      <c r="A31" s="112"/>
      <c r="B31" s="113"/>
      <c r="C31" s="109"/>
      <c r="D31" s="110"/>
      <c r="E31" s="159" t="s">
        <v>160</v>
      </c>
      <c r="F31" s="147"/>
      <c r="G31" s="177" t="s">
        <v>42</v>
      </c>
      <c r="H31" s="178"/>
      <c r="I31" s="175" t="s">
        <v>43</v>
      </c>
      <c r="J31" s="176"/>
      <c r="K31" s="179" t="s">
        <v>42</v>
      </c>
      <c r="L31" s="180"/>
      <c r="M31" s="180"/>
      <c r="N31" s="180"/>
      <c r="O31" s="180"/>
      <c r="P31" s="180"/>
      <c r="Q31" s="180"/>
      <c r="R31" s="181"/>
      <c r="S31" s="159"/>
      <c r="T31" s="146"/>
      <c r="U31" s="146"/>
      <c r="V31" s="146"/>
      <c r="W31" s="146"/>
      <c r="X31" s="146"/>
      <c r="Y31" s="146"/>
      <c r="Z31" s="147"/>
    </row>
    <row r="32" spans="1:28" s="1" customFormat="1" ht="14" x14ac:dyDescent="0.25">
      <c r="A32" s="112"/>
      <c r="B32" s="113"/>
      <c r="C32" s="109"/>
      <c r="D32" s="110"/>
      <c r="E32" s="159" t="s">
        <v>161</v>
      </c>
      <c r="F32" s="147"/>
      <c r="G32" s="109"/>
      <c r="H32" s="110"/>
      <c r="I32" s="109"/>
      <c r="J32" s="110"/>
      <c r="K32" s="109"/>
      <c r="L32" s="111"/>
      <c r="M32" s="111"/>
      <c r="N32" s="111"/>
      <c r="O32" s="111"/>
      <c r="P32" s="111"/>
      <c r="Q32" s="111"/>
      <c r="R32" s="110"/>
      <c r="S32" s="159"/>
      <c r="T32" s="146"/>
      <c r="U32" s="146"/>
      <c r="V32" s="146"/>
      <c r="W32" s="146"/>
      <c r="X32" s="146"/>
      <c r="Y32" s="146"/>
      <c r="Z32" s="147"/>
    </row>
    <row r="33" spans="1:27" s="2" customFormat="1" ht="14" x14ac:dyDescent="0.25">
      <c r="A33" s="119"/>
      <c r="B33" s="120"/>
      <c r="C33" s="117"/>
      <c r="D33" s="118"/>
      <c r="E33" s="162" t="s">
        <v>162</v>
      </c>
      <c r="F33" s="163"/>
      <c r="G33" s="117"/>
      <c r="H33" s="118"/>
      <c r="I33" s="117"/>
      <c r="J33" s="118"/>
      <c r="K33" s="117"/>
      <c r="L33" s="133"/>
      <c r="M33" s="133"/>
      <c r="N33" s="133"/>
      <c r="O33" s="133"/>
      <c r="P33" s="133"/>
      <c r="Q33" s="133"/>
      <c r="R33" s="118"/>
      <c r="S33" s="162"/>
      <c r="T33" s="166"/>
      <c r="U33" s="166"/>
      <c r="V33" s="166"/>
      <c r="W33" s="166"/>
      <c r="X33" s="166"/>
      <c r="Y33" s="166"/>
      <c r="Z33" s="163"/>
      <c r="AA33" s="1"/>
    </row>
    <row r="34" spans="1:27" s="1" customFormat="1" ht="25" x14ac:dyDescent="0.25">
      <c r="A34" s="45">
        <f>S28+1</f>
        <v>45256</v>
      </c>
      <c r="B34" s="46"/>
      <c r="C34" s="47">
        <f>A34+1</f>
        <v>45257</v>
      </c>
      <c r="D34" s="60" t="s">
        <v>123</v>
      </c>
      <c r="E34" s="47">
        <f>C34+1</f>
        <v>45258</v>
      </c>
      <c r="F34" s="54" t="s">
        <v>30</v>
      </c>
      <c r="G34" s="47">
        <f>E34+1</f>
        <v>45259</v>
      </c>
      <c r="H34" s="60"/>
      <c r="I34" s="47">
        <f>G34+1</f>
        <v>45260</v>
      </c>
      <c r="J34" s="100" t="s">
        <v>147</v>
      </c>
      <c r="K34" s="122">
        <f>I34+1</f>
        <v>45261</v>
      </c>
      <c r="L34" s="123"/>
      <c r="M34" s="124"/>
      <c r="N34" s="124"/>
      <c r="O34" s="124"/>
      <c r="P34" s="124"/>
      <c r="Q34" s="124"/>
      <c r="R34" s="125"/>
      <c r="S34" s="136">
        <f>K34+1</f>
        <v>45262</v>
      </c>
      <c r="T34" s="137"/>
      <c r="U34" s="115"/>
      <c r="V34" s="115"/>
      <c r="W34" s="115"/>
      <c r="X34" s="115"/>
      <c r="Y34" s="115"/>
      <c r="Z34" s="116"/>
    </row>
    <row r="35" spans="1:27" s="1" customFormat="1" ht="14" x14ac:dyDescent="0.25">
      <c r="A35" s="112"/>
      <c r="B35" s="113"/>
      <c r="C35" s="159" t="s">
        <v>127</v>
      </c>
      <c r="D35" s="147"/>
      <c r="E35" s="109"/>
      <c r="F35" s="110"/>
      <c r="G35" s="159" t="s">
        <v>163</v>
      </c>
      <c r="H35" s="147"/>
      <c r="I35" s="159" t="s">
        <v>130</v>
      </c>
      <c r="J35" s="147"/>
      <c r="K35" s="109"/>
      <c r="L35" s="111"/>
      <c r="M35" s="111"/>
      <c r="N35" s="111"/>
      <c r="O35" s="111"/>
      <c r="P35" s="111"/>
      <c r="Q35" s="111"/>
      <c r="R35" s="110"/>
      <c r="S35" s="112"/>
      <c r="T35" s="113"/>
      <c r="U35" s="113"/>
      <c r="V35" s="113"/>
      <c r="W35" s="113"/>
      <c r="X35" s="113"/>
      <c r="Y35" s="113"/>
      <c r="Z35" s="114"/>
    </row>
    <row r="36" spans="1:27" s="1" customFormat="1" ht="14" x14ac:dyDescent="0.25">
      <c r="A36" s="112"/>
      <c r="B36" s="113"/>
      <c r="C36" s="145" t="s">
        <v>76</v>
      </c>
      <c r="D36" s="148"/>
      <c r="E36" s="171" t="s">
        <v>146</v>
      </c>
      <c r="F36" s="172"/>
      <c r="G36" s="145"/>
      <c r="H36" s="148"/>
      <c r="I36" s="149" t="s">
        <v>72</v>
      </c>
      <c r="J36" s="150"/>
      <c r="K36" s="145"/>
      <c r="L36" s="146"/>
      <c r="M36" s="146"/>
      <c r="N36" s="146"/>
      <c r="O36" s="146"/>
      <c r="P36" s="146"/>
      <c r="Q36" s="146"/>
      <c r="R36" s="147"/>
      <c r="S36" s="112"/>
      <c r="T36" s="113"/>
      <c r="U36" s="113"/>
      <c r="V36" s="113"/>
      <c r="W36" s="113"/>
      <c r="X36" s="113"/>
      <c r="Y36" s="113"/>
      <c r="Z36" s="114"/>
    </row>
    <row r="37" spans="1:27" s="1" customFormat="1" ht="14" x14ac:dyDescent="0.25">
      <c r="A37" s="112"/>
      <c r="B37" s="113"/>
      <c r="C37" s="145"/>
      <c r="D37" s="148"/>
      <c r="E37" s="159" t="s">
        <v>27</v>
      </c>
      <c r="F37" s="147"/>
      <c r="G37" s="149"/>
      <c r="H37" s="150"/>
      <c r="I37" s="149" t="s">
        <v>95</v>
      </c>
      <c r="J37" s="150"/>
      <c r="K37" s="145"/>
      <c r="L37" s="146"/>
      <c r="M37" s="146"/>
      <c r="N37" s="146"/>
      <c r="O37" s="146"/>
      <c r="P37" s="146"/>
      <c r="Q37" s="146"/>
      <c r="R37" s="147"/>
      <c r="S37" s="112"/>
      <c r="T37" s="113"/>
      <c r="U37" s="113"/>
      <c r="V37" s="113"/>
      <c r="W37" s="113"/>
      <c r="X37" s="113"/>
      <c r="Y37" s="113"/>
      <c r="Z37" s="114"/>
    </row>
    <row r="38" spans="1:27" s="1" customFormat="1" ht="14" x14ac:dyDescent="0.25">
      <c r="A38" s="112"/>
      <c r="B38" s="113"/>
      <c r="C38" s="70"/>
      <c r="D38" s="71"/>
      <c r="E38" s="159" t="s">
        <v>141</v>
      </c>
      <c r="F38" s="147"/>
      <c r="G38" s="169" t="s">
        <v>134</v>
      </c>
      <c r="H38" s="170"/>
      <c r="I38" s="149"/>
      <c r="J38" s="150"/>
      <c r="K38" s="145"/>
      <c r="L38" s="146"/>
      <c r="M38" s="146"/>
      <c r="N38" s="146"/>
      <c r="O38" s="146"/>
      <c r="P38" s="146"/>
      <c r="Q38" s="146"/>
      <c r="R38" s="147"/>
      <c r="S38" s="112"/>
      <c r="T38" s="113"/>
      <c r="U38" s="113"/>
      <c r="V38" s="113"/>
      <c r="W38" s="113"/>
      <c r="X38" s="113"/>
      <c r="Y38" s="113"/>
      <c r="Z38" s="114"/>
    </row>
    <row r="39" spans="1:27" s="2" customFormat="1" ht="14" x14ac:dyDescent="0.25">
      <c r="A39" s="119"/>
      <c r="B39" s="120"/>
      <c r="C39" s="167"/>
      <c r="D39" s="168"/>
      <c r="E39" s="162" t="s">
        <v>142</v>
      </c>
      <c r="F39" s="163"/>
      <c r="G39" s="164" t="s">
        <v>129</v>
      </c>
      <c r="H39" s="165"/>
      <c r="I39" s="305" t="s">
        <v>167</v>
      </c>
      <c r="J39" s="69"/>
      <c r="K39" s="162"/>
      <c r="L39" s="166"/>
      <c r="M39" s="166"/>
      <c r="N39" s="166"/>
      <c r="O39" s="166"/>
      <c r="P39" s="166"/>
      <c r="Q39" s="166"/>
      <c r="R39" s="163"/>
      <c r="S39" s="119"/>
      <c r="T39" s="120"/>
      <c r="U39" s="120"/>
      <c r="V39" s="120"/>
      <c r="W39" s="120"/>
      <c r="X39" s="120"/>
      <c r="Y39" s="120"/>
      <c r="Z39" s="121"/>
      <c r="AA39" s="1"/>
    </row>
    <row r="40" spans="1:27" ht="18.5" x14ac:dyDescent="0.3">
      <c r="A40" s="14">
        <f>S34+1</f>
        <v>45263</v>
      </c>
      <c r="B40" s="15"/>
      <c r="C40" s="12">
        <f>A40+1</f>
        <v>45264</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5">
      <c r="A41" s="151"/>
      <c r="B41" s="152"/>
      <c r="C41" s="153"/>
      <c r="D41" s="154"/>
      <c r="E41" s="18"/>
      <c r="F41" s="6"/>
      <c r="G41" s="6"/>
      <c r="H41" s="6"/>
      <c r="I41" s="6"/>
      <c r="J41" s="6"/>
      <c r="K41" s="6"/>
      <c r="L41" s="6"/>
      <c r="M41" s="6"/>
      <c r="N41" s="6"/>
      <c r="O41" s="6"/>
      <c r="P41" s="6"/>
      <c r="Q41" s="6"/>
      <c r="R41" s="6"/>
      <c r="S41" s="6"/>
      <c r="T41" s="6"/>
      <c r="U41" s="6"/>
      <c r="V41" s="6"/>
      <c r="W41" s="6"/>
      <c r="X41" s="6"/>
      <c r="Y41" s="6"/>
      <c r="Z41" s="8"/>
    </row>
    <row r="42" spans="1:27" x14ac:dyDescent="0.25">
      <c r="A42" s="151"/>
      <c r="B42" s="152"/>
      <c r="C42" s="153"/>
      <c r="D42" s="154"/>
      <c r="E42" s="18"/>
      <c r="F42" s="6"/>
      <c r="G42" s="6"/>
      <c r="H42" s="6"/>
      <c r="I42" s="6"/>
      <c r="J42" s="6"/>
      <c r="K42" s="6"/>
      <c r="L42" s="6"/>
      <c r="M42" s="6"/>
      <c r="N42" s="6"/>
      <c r="O42" s="6"/>
      <c r="P42" s="6"/>
      <c r="Q42" s="6"/>
      <c r="R42" s="6"/>
      <c r="S42" s="6"/>
      <c r="T42" s="6"/>
      <c r="U42" s="6"/>
      <c r="V42" s="6"/>
      <c r="W42" s="6"/>
      <c r="X42" s="6"/>
      <c r="Y42" s="6"/>
      <c r="Z42" s="7"/>
    </row>
    <row r="43" spans="1:27" x14ac:dyDescent="0.25">
      <c r="A43" s="151"/>
      <c r="B43" s="152"/>
      <c r="C43" s="153"/>
      <c r="D43" s="154"/>
      <c r="E43" s="18"/>
      <c r="F43" s="6"/>
      <c r="G43" s="6"/>
      <c r="H43" s="6"/>
      <c r="I43" s="6"/>
      <c r="J43" s="6"/>
      <c r="K43" s="6"/>
      <c r="L43" s="6"/>
      <c r="M43" s="6"/>
      <c r="N43" s="6"/>
      <c r="O43" s="6"/>
      <c r="P43" s="6"/>
      <c r="Q43" s="6"/>
      <c r="R43" s="6"/>
      <c r="S43" s="6"/>
      <c r="T43" s="6"/>
      <c r="U43" s="6"/>
      <c r="V43" s="6"/>
      <c r="W43" s="6"/>
      <c r="X43" s="6"/>
      <c r="Y43" s="6"/>
      <c r="Z43" s="7"/>
    </row>
    <row r="44" spans="1:27" x14ac:dyDescent="0.25">
      <c r="A44" s="151"/>
      <c r="B44" s="152"/>
      <c r="C44" s="153"/>
      <c r="D44" s="154"/>
      <c r="E44" s="18"/>
      <c r="F44" s="6"/>
      <c r="G44" s="6"/>
      <c r="H44" s="6"/>
      <c r="I44" s="6"/>
      <c r="J44" s="6"/>
      <c r="K44" s="128" t="s">
        <v>5</v>
      </c>
      <c r="L44" s="128"/>
      <c r="M44" s="128"/>
      <c r="N44" s="128"/>
      <c r="O44" s="128"/>
      <c r="P44" s="128"/>
      <c r="Q44" s="128"/>
      <c r="R44" s="128"/>
      <c r="S44" s="128"/>
      <c r="T44" s="128"/>
      <c r="U44" s="128"/>
      <c r="V44" s="128"/>
      <c r="W44" s="128"/>
      <c r="X44" s="128"/>
      <c r="Y44" s="128"/>
      <c r="Z44" s="129"/>
    </row>
    <row r="45" spans="1:27" s="1" customFormat="1" x14ac:dyDescent="0.25">
      <c r="A45" s="155"/>
      <c r="B45" s="156"/>
      <c r="C45" s="160"/>
      <c r="D45" s="161"/>
      <c r="E45" s="19"/>
      <c r="F45" s="20"/>
      <c r="G45" s="20"/>
      <c r="H45" s="20"/>
      <c r="I45" s="20"/>
      <c r="J45" s="20"/>
      <c r="K45" s="126" t="s">
        <v>4</v>
      </c>
      <c r="L45" s="126"/>
      <c r="M45" s="126"/>
      <c r="N45" s="126"/>
      <c r="O45" s="126"/>
      <c r="P45" s="126"/>
      <c r="Q45" s="126"/>
      <c r="R45" s="126"/>
      <c r="S45" s="126"/>
      <c r="T45" s="126"/>
      <c r="U45" s="126"/>
      <c r="V45" s="126"/>
      <c r="W45" s="126"/>
      <c r="X45" s="126"/>
      <c r="Y45" s="126"/>
      <c r="Z45" s="127"/>
    </row>
  </sheetData>
  <mergeCells count="210">
    <mergeCell ref="A11:B11"/>
    <mergeCell ref="C11:D11"/>
    <mergeCell ref="E11:F11"/>
    <mergeCell ref="K11:R11"/>
    <mergeCell ref="S11:Z11"/>
    <mergeCell ref="A12:B12"/>
    <mergeCell ref="I11:J11"/>
    <mergeCell ref="K10:L10"/>
    <mergeCell ref="M10:R10"/>
    <mergeCell ref="S10:T10"/>
    <mergeCell ref="U10:Z10"/>
    <mergeCell ref="G11:H11"/>
    <mergeCell ref="A1:H7"/>
    <mergeCell ref="K1:Q1"/>
    <mergeCell ref="S1:Y1"/>
    <mergeCell ref="A9:B9"/>
    <mergeCell ref="C9:D9"/>
    <mergeCell ref="E9:F9"/>
    <mergeCell ref="G9:H9"/>
    <mergeCell ref="I9:J9"/>
    <mergeCell ref="K9:R9"/>
    <mergeCell ref="S9:Z9"/>
    <mergeCell ref="K14:R14"/>
    <mergeCell ref="S14:Z14"/>
    <mergeCell ref="A13:B13"/>
    <mergeCell ref="E13:F13"/>
    <mergeCell ref="G13:H13"/>
    <mergeCell ref="I13:J13"/>
    <mergeCell ref="K13:R13"/>
    <mergeCell ref="G12:H12"/>
    <mergeCell ref="I12:J12"/>
    <mergeCell ref="K12:R12"/>
    <mergeCell ref="S12:Z12"/>
    <mergeCell ref="E12:F12"/>
    <mergeCell ref="S13:Z13"/>
    <mergeCell ref="A14:B14"/>
    <mergeCell ref="C14:D14"/>
    <mergeCell ref="E14:F14"/>
    <mergeCell ref="G14:H14"/>
    <mergeCell ref="I14:J14"/>
    <mergeCell ref="S15:Z15"/>
    <mergeCell ref="K16:L16"/>
    <mergeCell ref="M16:R16"/>
    <mergeCell ref="S16:T16"/>
    <mergeCell ref="U16:Z16"/>
    <mergeCell ref="A17:B17"/>
    <mergeCell ref="C17:D17"/>
    <mergeCell ref="E17:F17"/>
    <mergeCell ref="I17:J17"/>
    <mergeCell ref="A15:B15"/>
    <mergeCell ref="C15:D15"/>
    <mergeCell ref="E15:F15"/>
    <mergeCell ref="G15:H15"/>
    <mergeCell ref="I15:J15"/>
    <mergeCell ref="K15:R15"/>
    <mergeCell ref="K17:R17"/>
    <mergeCell ref="S17:Z17"/>
    <mergeCell ref="G17:H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K19:R19"/>
    <mergeCell ref="I19:J19"/>
    <mergeCell ref="S21:Z21"/>
    <mergeCell ref="K22:L22"/>
    <mergeCell ref="M22:R22"/>
    <mergeCell ref="S22:T22"/>
    <mergeCell ref="U22:Z22"/>
    <mergeCell ref="A23:B23"/>
    <mergeCell ref="C23:D23"/>
    <mergeCell ref="E23:F23"/>
    <mergeCell ref="A21:B21"/>
    <mergeCell ref="C21:D21"/>
    <mergeCell ref="E21:F21"/>
    <mergeCell ref="G21:H21"/>
    <mergeCell ref="I21:J21"/>
    <mergeCell ref="K21:R21"/>
    <mergeCell ref="K23:R23"/>
    <mergeCell ref="S23:Z23"/>
    <mergeCell ref="G23:H23"/>
    <mergeCell ref="A24:B24"/>
    <mergeCell ref="C24:D24"/>
    <mergeCell ref="E24:F24"/>
    <mergeCell ref="G24:H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I35:J35"/>
    <mergeCell ref="A33:B33"/>
    <mergeCell ref="C33:D33"/>
    <mergeCell ref="E33:F33"/>
    <mergeCell ref="G33:H33"/>
    <mergeCell ref="I33:J33"/>
    <mergeCell ref="K33:R33"/>
    <mergeCell ref="K35:R35"/>
    <mergeCell ref="S35:Z35"/>
    <mergeCell ref="G35:H35"/>
    <mergeCell ref="K36:R36"/>
    <mergeCell ref="S36:Z36"/>
    <mergeCell ref="S37:Z37"/>
    <mergeCell ref="A38:B38"/>
    <mergeCell ref="E38:F38"/>
    <mergeCell ref="G38:H38"/>
    <mergeCell ref="K38:R38"/>
    <mergeCell ref="S38:Z38"/>
    <mergeCell ref="A37:B37"/>
    <mergeCell ref="C37:D37"/>
    <mergeCell ref="E37:F37"/>
    <mergeCell ref="K37:R37"/>
    <mergeCell ref="G37:H37"/>
    <mergeCell ref="G36:H36"/>
    <mergeCell ref="I36:J36"/>
    <mergeCell ref="I37:J37"/>
    <mergeCell ref="I38:J38"/>
    <mergeCell ref="A36:B36"/>
    <mergeCell ref="C36:D36"/>
    <mergeCell ref="E36:F3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E39:F39"/>
    <mergeCell ref="G39:H39"/>
    <mergeCell ref="K39:R39"/>
    <mergeCell ref="C39:D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100-000000000000}"/>
    <hyperlink ref="K44" r:id="rId2" xr:uid="{00000000-0004-0000-0100-000001000000}"/>
    <hyperlink ref="K45" r:id="rId3" xr:uid="{00000000-0004-0000-0100-000002000000}"/>
  </hyperlinks>
  <printOptions horizontalCentered="1"/>
  <pageMargins left="0.5" right="0.5" top="0.25" bottom="0.25" header="0.25" footer="0.25"/>
  <pageSetup scale="9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abSelected="1" workbookViewId="0">
      <selection activeCell="V14" sqref="V14"/>
    </sheetView>
  </sheetViews>
  <sheetFormatPr defaultRowHeight="12.5" x14ac:dyDescent="0.25"/>
  <cols>
    <col min="1" max="1" width="4.81640625" customWidth="1"/>
    <col min="2" max="2" width="10.453125" customWidth="1"/>
    <col min="3" max="3" width="4.81640625" customWidth="1"/>
    <col min="4" max="4" width="14.7265625" customWidth="1"/>
    <col min="5" max="5" width="4.81640625" customWidth="1"/>
    <col min="6" max="6" width="13.7265625" customWidth="1"/>
    <col min="7" max="7" width="4.81640625" customWidth="1"/>
    <col min="8" max="8" width="14.7265625" customWidth="1"/>
    <col min="9" max="9" width="4.81640625" customWidth="1"/>
    <col min="10" max="10" width="14.81640625" customWidth="1"/>
    <col min="11" max="17" width="2.453125" customWidth="1"/>
    <col min="18" max="18" width="2" customWidth="1"/>
    <col min="19" max="25" width="2.453125" customWidth="1"/>
    <col min="26" max="26" width="3.81640625" customWidth="1"/>
  </cols>
  <sheetData>
    <row r="1" spans="1:27" s="3" customFormat="1" ht="15" customHeight="1" x14ac:dyDescent="0.2">
      <c r="A1" s="140">
        <f>DATE('Oct 22'!AD18,'Oct 22'!AD20+2,1)</f>
        <v>45261</v>
      </c>
      <c r="B1" s="140"/>
      <c r="C1" s="140"/>
      <c r="D1" s="140"/>
      <c r="E1" s="140"/>
      <c r="F1" s="140"/>
      <c r="G1" s="140"/>
      <c r="H1" s="140"/>
      <c r="I1" s="11"/>
      <c r="J1" s="11"/>
      <c r="K1" s="143">
        <f>DATE(YEAR(A1),MONTH(A1)-1,1)</f>
        <v>45231</v>
      </c>
      <c r="L1" s="143"/>
      <c r="M1" s="143"/>
      <c r="N1" s="143"/>
      <c r="O1" s="143"/>
      <c r="P1" s="143"/>
      <c r="Q1" s="143"/>
      <c r="S1" s="143">
        <f>DATE(YEAR(A1),MONTH(A1)+1,1)</f>
        <v>45292</v>
      </c>
      <c r="T1" s="143"/>
      <c r="U1" s="143"/>
      <c r="V1" s="143"/>
      <c r="W1" s="143"/>
      <c r="X1" s="143"/>
      <c r="Y1" s="143"/>
    </row>
    <row r="2" spans="1:27" s="3" customFormat="1" ht="11.25" customHeight="1" x14ac:dyDescent="0.3">
      <c r="A2" s="140"/>
      <c r="B2" s="140"/>
      <c r="C2" s="140"/>
      <c r="D2" s="140"/>
      <c r="E2" s="140"/>
      <c r="F2" s="140"/>
      <c r="G2" s="140"/>
      <c r="H2" s="140"/>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40"/>
      <c r="B3" s="140"/>
      <c r="C3" s="140"/>
      <c r="D3" s="140"/>
      <c r="E3" s="140"/>
      <c r="F3" s="140"/>
      <c r="G3" s="140"/>
      <c r="H3" s="140"/>
      <c r="I3" s="11"/>
      <c r="J3" s="11"/>
      <c r="K3" s="22" t="str">
        <f>IF(MONTH($K$1)&lt;&gt;MONTH($K$1-(WEEKDAY($K$1,1)-(start_day-1))-IF((WEEKDAY($K$1,1)-(start_day-1))&lt;=0,7,0)+(ROW(K3)-ROW($K$3))*7+(COLUMN(K3)-COLUMN($K$3)+1)),"",$K$1-(WEEKDAY($K$1,1)-(start_day-1))-IF((WEEKDAY($K$1,1)-(start_day-1))&lt;=0,7,0)+(ROW(K3)-ROW($K$3))*7+(COLUMN(K3)-COLUMN($K$3)+1))</f>
        <v/>
      </c>
      <c r="L3" s="22">
        <v>44137</v>
      </c>
      <c r="M3" s="22">
        <v>44138</v>
      </c>
      <c r="N3" s="22">
        <v>44139</v>
      </c>
      <c r="O3" s="22">
        <v>44140</v>
      </c>
      <c r="P3" s="22">
        <v>44141</v>
      </c>
      <c r="Q3" s="22">
        <v>44142</v>
      </c>
      <c r="R3" s="3"/>
      <c r="S3" s="22" t="str">
        <f>IF(MONTH($S$1)&lt;&gt;MONTH($S$1-(WEEKDAY($S$1,1)-(start_day-1))-IF((WEEKDAY($S$1,1)-(start_day-1))&lt;=0,7,0)+(ROW(S3)-ROW($S$3))*7+(COLUMN(S3)-COLUMN($S$3)+1)),"",$S$1-(WEEKDAY($S$1,1)-(start_day-1))-IF((WEEKDAY($S$1,1)-(start_day-1))&lt;=0,7,0)+(ROW(S3)-ROW($S$3))*7+(COLUMN(S3)-COLUMN($S$3)+1))</f>
        <v/>
      </c>
      <c r="T3" s="22" t="s">
        <v>75</v>
      </c>
      <c r="U3" s="22" t="s">
        <v>75</v>
      </c>
      <c r="V3" s="22" t="s">
        <v>75</v>
      </c>
      <c r="W3" s="22" t="s">
        <v>75</v>
      </c>
      <c r="X3" s="22">
        <v>44197</v>
      </c>
      <c r="Y3" s="22">
        <v>44198</v>
      </c>
    </row>
    <row r="4" spans="1:27" s="4" customFormat="1" ht="9" customHeight="1" x14ac:dyDescent="0.2">
      <c r="A4" s="140"/>
      <c r="B4" s="140"/>
      <c r="C4" s="140"/>
      <c r="D4" s="140"/>
      <c r="E4" s="140"/>
      <c r="F4" s="140"/>
      <c r="G4" s="140"/>
      <c r="H4" s="140"/>
      <c r="I4" s="11"/>
      <c r="J4" s="11"/>
      <c r="K4" s="22">
        <v>44143</v>
      </c>
      <c r="L4" s="22">
        <v>44144</v>
      </c>
      <c r="M4" s="22">
        <v>44145</v>
      </c>
      <c r="N4" s="22">
        <v>44146</v>
      </c>
      <c r="O4" s="22">
        <v>44147</v>
      </c>
      <c r="P4" s="22">
        <v>44148</v>
      </c>
      <c r="Q4" s="22">
        <v>44149</v>
      </c>
      <c r="R4" s="3"/>
      <c r="S4" s="22">
        <v>44199</v>
      </c>
      <c r="T4" s="22">
        <v>44200</v>
      </c>
      <c r="U4" s="22">
        <v>44201</v>
      </c>
      <c r="V4" s="22">
        <v>44202</v>
      </c>
      <c r="W4" s="22">
        <v>44203</v>
      </c>
      <c r="X4" s="22">
        <v>44204</v>
      </c>
      <c r="Y4" s="22">
        <v>44205</v>
      </c>
    </row>
    <row r="5" spans="1:27" s="4" customFormat="1" ht="9" customHeight="1" x14ac:dyDescent="0.2">
      <c r="A5" s="140"/>
      <c r="B5" s="140"/>
      <c r="C5" s="140"/>
      <c r="D5" s="140"/>
      <c r="E5" s="140"/>
      <c r="F5" s="140"/>
      <c r="G5" s="140"/>
      <c r="H5" s="140"/>
      <c r="I5" s="11"/>
      <c r="J5" s="11"/>
      <c r="K5" s="22">
        <v>44150</v>
      </c>
      <c r="L5" s="22">
        <v>44151</v>
      </c>
      <c r="M5" s="22">
        <v>44152</v>
      </c>
      <c r="N5" s="22">
        <v>44153</v>
      </c>
      <c r="O5" s="22">
        <v>44154</v>
      </c>
      <c r="P5" s="22">
        <v>44155</v>
      </c>
      <c r="Q5" s="22">
        <v>44156</v>
      </c>
      <c r="R5" s="3"/>
      <c r="S5" s="22">
        <v>44206</v>
      </c>
      <c r="T5" s="22">
        <v>44207</v>
      </c>
      <c r="U5" s="22">
        <v>44208</v>
      </c>
      <c r="V5" s="22">
        <v>44209</v>
      </c>
      <c r="W5" s="22">
        <v>44210</v>
      </c>
      <c r="X5" s="22">
        <v>44211</v>
      </c>
      <c r="Y5" s="22">
        <v>44212</v>
      </c>
    </row>
    <row r="6" spans="1:27" s="4" customFormat="1" ht="9" customHeight="1" x14ac:dyDescent="0.2">
      <c r="A6" s="140"/>
      <c r="B6" s="140"/>
      <c r="C6" s="140"/>
      <c r="D6" s="140"/>
      <c r="E6" s="140"/>
      <c r="F6" s="140"/>
      <c r="G6" s="140"/>
      <c r="H6" s="140"/>
      <c r="I6" s="11"/>
      <c r="J6" s="11"/>
      <c r="K6" s="22">
        <v>44157</v>
      </c>
      <c r="L6" s="22">
        <v>44158</v>
      </c>
      <c r="M6" s="22">
        <v>44159</v>
      </c>
      <c r="N6" s="22">
        <v>44160</v>
      </c>
      <c r="O6" s="22">
        <v>44161</v>
      </c>
      <c r="P6" s="22">
        <v>44162</v>
      </c>
      <c r="Q6" s="22">
        <v>44163</v>
      </c>
      <c r="R6" s="3"/>
      <c r="S6" s="22">
        <v>44213</v>
      </c>
      <c r="T6" s="22">
        <v>44214</v>
      </c>
      <c r="U6" s="22">
        <v>44215</v>
      </c>
      <c r="V6" s="22">
        <v>44216</v>
      </c>
      <c r="W6" s="22">
        <v>44217</v>
      </c>
      <c r="X6" s="22">
        <v>44218</v>
      </c>
      <c r="Y6" s="22">
        <v>44219</v>
      </c>
    </row>
    <row r="7" spans="1:27" s="4" customFormat="1" ht="9" customHeight="1" x14ac:dyDescent="0.2">
      <c r="A7" s="140"/>
      <c r="B7" s="140"/>
      <c r="C7" s="140"/>
      <c r="D7" s="140"/>
      <c r="E7" s="140"/>
      <c r="F7" s="140"/>
      <c r="G7" s="140"/>
      <c r="H7" s="140"/>
      <c r="I7" s="11"/>
      <c r="J7" s="11"/>
      <c r="K7" s="22">
        <v>44164</v>
      </c>
      <c r="L7" s="22">
        <v>44165</v>
      </c>
      <c r="M7" s="22" t="s">
        <v>75</v>
      </c>
      <c r="N7" s="22" t="s">
        <v>75</v>
      </c>
      <c r="O7" s="22" t="s">
        <v>75</v>
      </c>
      <c r="P7" s="22" t="s">
        <v>75</v>
      </c>
      <c r="Q7" s="22" t="s">
        <v>75</v>
      </c>
      <c r="R7" s="3"/>
      <c r="S7" s="22">
        <v>44220</v>
      </c>
      <c r="T7" s="22">
        <v>44221</v>
      </c>
      <c r="U7" s="22">
        <v>44222</v>
      </c>
      <c r="V7" s="22">
        <v>44223</v>
      </c>
      <c r="W7" s="22">
        <v>44224</v>
      </c>
      <c r="X7" s="22">
        <v>44225</v>
      </c>
      <c r="Y7" s="22">
        <v>44226</v>
      </c>
    </row>
    <row r="8" spans="1:27" s="5" customFormat="1" ht="9" customHeight="1" x14ac:dyDescent="0.25">
      <c r="A8" s="26"/>
      <c r="B8" s="26"/>
      <c r="C8" s="26"/>
      <c r="D8" s="26"/>
      <c r="E8" s="26"/>
      <c r="F8" s="26"/>
      <c r="G8" s="26"/>
      <c r="H8" s="26"/>
      <c r="I8" s="25"/>
      <c r="J8" s="25"/>
      <c r="K8" s="22" t="s">
        <v>75</v>
      </c>
      <c r="L8" s="22" t="s">
        <v>75</v>
      </c>
      <c r="M8" s="22" t="s">
        <v>75</v>
      </c>
      <c r="N8" s="22" t="s">
        <v>75</v>
      </c>
      <c r="O8" s="22" t="s">
        <v>75</v>
      </c>
      <c r="P8" s="22" t="s">
        <v>75</v>
      </c>
      <c r="Q8" s="22" t="s">
        <v>75</v>
      </c>
      <c r="R8" s="23"/>
      <c r="S8" s="22">
        <v>44227</v>
      </c>
      <c r="T8" s="22" t="s">
        <v>75</v>
      </c>
      <c r="U8" s="22" t="s">
        <v>75</v>
      </c>
      <c r="V8" s="22" t="s">
        <v>75</v>
      </c>
      <c r="W8" s="22" t="s">
        <v>75</v>
      </c>
      <c r="X8" s="22" t="s">
        <v>75</v>
      </c>
      <c r="Y8" s="22" t="s">
        <v>75</v>
      </c>
      <c r="Z8" s="24"/>
    </row>
    <row r="9" spans="1:27" s="1" customFormat="1" ht="21" customHeight="1" x14ac:dyDescent="0.25">
      <c r="A9" s="141">
        <f>A10</f>
        <v>45256</v>
      </c>
      <c r="B9" s="142"/>
      <c r="C9" s="142">
        <f>C10</f>
        <v>45257</v>
      </c>
      <c r="D9" s="142"/>
      <c r="E9" s="142">
        <f>E10</f>
        <v>45258</v>
      </c>
      <c r="F9" s="142"/>
      <c r="G9" s="142">
        <f>G10</f>
        <v>45259</v>
      </c>
      <c r="H9" s="142"/>
      <c r="I9" s="142">
        <f>I10</f>
        <v>45260</v>
      </c>
      <c r="J9" s="142"/>
      <c r="K9" s="142">
        <f>K10</f>
        <v>45261</v>
      </c>
      <c r="L9" s="142"/>
      <c r="M9" s="142"/>
      <c r="N9" s="142"/>
      <c r="O9" s="142"/>
      <c r="P9" s="142"/>
      <c r="Q9" s="142"/>
      <c r="R9" s="142"/>
      <c r="S9" s="142">
        <f>S10</f>
        <v>45262</v>
      </c>
      <c r="T9" s="142"/>
      <c r="U9" s="142"/>
      <c r="V9" s="142"/>
      <c r="W9" s="142"/>
      <c r="X9" s="142"/>
      <c r="Y9" s="142"/>
      <c r="Z9" s="144"/>
    </row>
    <row r="10" spans="1:27" s="1" customFormat="1" ht="23.5" customHeight="1" x14ac:dyDescent="0.25">
      <c r="A10" s="45">
        <f>$A$1-(WEEKDAY($A$1,1)-(start_day-1))-IF((WEEKDAY($A$1,1)-(start_day-1))&lt;=0,7,0)+1</f>
        <v>45256</v>
      </c>
      <c r="B10" s="46"/>
      <c r="C10" s="47">
        <f>A10+1</f>
        <v>45257</v>
      </c>
      <c r="D10" s="48"/>
      <c r="E10" s="47">
        <f>C10+1</f>
        <v>45258</v>
      </c>
      <c r="F10" s="54"/>
      <c r="G10" s="47">
        <f>E10+1</f>
        <v>45259</v>
      </c>
      <c r="H10" s="60"/>
      <c r="I10" s="47">
        <f>G10+1</f>
        <v>45260</v>
      </c>
      <c r="J10" s="75"/>
      <c r="K10" s="122">
        <f>I10+1</f>
        <v>45261</v>
      </c>
      <c r="L10" s="123"/>
      <c r="M10" s="256" t="s">
        <v>147</v>
      </c>
      <c r="N10" s="256"/>
      <c r="O10" s="256"/>
      <c r="P10" s="256"/>
      <c r="Q10" s="256"/>
      <c r="R10" s="257"/>
      <c r="S10" s="136">
        <f>K10+1</f>
        <v>45262</v>
      </c>
      <c r="T10" s="137"/>
      <c r="U10" s="258" t="s">
        <v>147</v>
      </c>
      <c r="V10" s="258"/>
      <c r="W10" s="258"/>
      <c r="X10" s="258"/>
      <c r="Y10" s="258"/>
      <c r="Z10" s="259"/>
    </row>
    <row r="11" spans="1:27" s="1" customFormat="1" ht="14" x14ac:dyDescent="0.25">
      <c r="A11" s="112"/>
      <c r="B11" s="113"/>
      <c r="C11" s="109"/>
      <c r="D11" s="110"/>
      <c r="E11" s="109"/>
      <c r="F11" s="110"/>
      <c r="G11" s="49"/>
      <c r="H11" s="50"/>
      <c r="I11" s="49"/>
      <c r="J11" s="76"/>
      <c r="K11" s="49" t="s">
        <v>130</v>
      </c>
      <c r="L11" s="78"/>
      <c r="M11" s="78"/>
      <c r="N11" s="78"/>
      <c r="O11" s="78"/>
      <c r="P11" s="78"/>
      <c r="Q11" s="78"/>
      <c r="R11" s="71"/>
      <c r="S11" s="88" t="s">
        <v>130</v>
      </c>
      <c r="T11" s="89"/>
      <c r="U11" s="89"/>
      <c r="V11" s="89"/>
      <c r="W11" s="89"/>
      <c r="X11" s="89"/>
      <c r="Y11" s="89"/>
      <c r="Z11" s="90"/>
    </row>
    <row r="12" spans="1:27" s="1" customFormat="1" ht="14" x14ac:dyDescent="0.25">
      <c r="A12" s="254"/>
      <c r="B12" s="255"/>
      <c r="C12" s="49"/>
      <c r="D12" s="50"/>
      <c r="E12" s="49" t="s">
        <v>23</v>
      </c>
      <c r="F12" s="50"/>
      <c r="G12" s="49" t="s">
        <v>109</v>
      </c>
      <c r="H12" s="50"/>
      <c r="I12" s="145"/>
      <c r="J12" s="148"/>
      <c r="K12" s="49" t="s">
        <v>72</v>
      </c>
      <c r="L12" s="78"/>
      <c r="M12" s="78"/>
      <c r="N12" s="78"/>
      <c r="O12" s="78"/>
      <c r="P12" s="78"/>
      <c r="Q12" s="78"/>
      <c r="R12" s="71"/>
      <c r="S12" s="88" t="s">
        <v>78</v>
      </c>
      <c r="T12" s="89"/>
      <c r="U12" s="89"/>
      <c r="V12" s="89"/>
      <c r="W12" s="89"/>
      <c r="X12" s="89"/>
      <c r="Y12" s="89"/>
      <c r="Z12" s="90"/>
    </row>
    <row r="13" spans="1:27" s="1" customFormat="1" ht="14" x14ac:dyDescent="0.25">
      <c r="A13" s="254"/>
      <c r="B13" s="255"/>
      <c r="C13" s="49"/>
      <c r="D13" s="50"/>
      <c r="E13" s="49" t="s">
        <v>24</v>
      </c>
      <c r="F13" s="50"/>
      <c r="G13" s="49" t="s">
        <v>115</v>
      </c>
      <c r="H13" s="50"/>
      <c r="I13" s="145"/>
      <c r="J13" s="148"/>
      <c r="K13" s="49" t="s">
        <v>95</v>
      </c>
      <c r="L13" s="78"/>
      <c r="M13" s="78"/>
      <c r="N13" s="78"/>
      <c r="O13" s="78"/>
      <c r="P13" s="78"/>
      <c r="Q13" s="78"/>
      <c r="R13" s="71"/>
      <c r="S13" s="88" t="s">
        <v>101</v>
      </c>
      <c r="T13" s="89"/>
      <c r="U13" s="89"/>
      <c r="V13" s="89"/>
      <c r="W13" s="89"/>
      <c r="X13" s="89"/>
      <c r="Y13" s="89"/>
      <c r="Z13" s="90"/>
    </row>
    <row r="14" spans="1:27" s="1" customFormat="1" ht="14" x14ac:dyDescent="0.25">
      <c r="A14" s="254"/>
      <c r="B14" s="255"/>
      <c r="C14" s="145"/>
      <c r="D14" s="148"/>
      <c r="E14" s="145" t="s">
        <v>25</v>
      </c>
      <c r="F14" s="148"/>
      <c r="G14" s="49" t="s">
        <v>122</v>
      </c>
      <c r="H14" s="50"/>
      <c r="I14" s="49"/>
      <c r="J14" s="50"/>
      <c r="K14" s="49"/>
      <c r="L14" s="78"/>
      <c r="M14" s="78"/>
      <c r="N14" s="78"/>
      <c r="O14" s="78"/>
      <c r="P14" s="78"/>
      <c r="Q14" s="78"/>
      <c r="R14" s="71"/>
      <c r="S14" s="88"/>
      <c r="T14" s="89"/>
      <c r="U14" s="89"/>
      <c r="V14" s="89"/>
      <c r="W14" s="89"/>
      <c r="X14" s="89"/>
      <c r="Y14" s="89"/>
      <c r="Z14" s="90"/>
    </row>
    <row r="15" spans="1:27" s="2" customFormat="1" ht="13.15" customHeight="1" x14ac:dyDescent="0.25">
      <c r="A15" s="119"/>
      <c r="B15" s="120"/>
      <c r="C15" s="159"/>
      <c r="D15" s="147"/>
      <c r="E15" s="159"/>
      <c r="F15" s="147"/>
      <c r="G15" s="117"/>
      <c r="H15" s="118"/>
      <c r="I15" s="252"/>
      <c r="J15" s="253"/>
      <c r="K15" s="117" t="s">
        <v>167</v>
      </c>
      <c r="L15" s="133"/>
      <c r="M15" s="133"/>
      <c r="N15" s="133"/>
      <c r="O15" s="133"/>
      <c r="P15" s="133"/>
      <c r="Q15" s="133"/>
      <c r="R15" s="118"/>
      <c r="S15" s="119" t="s">
        <v>166</v>
      </c>
      <c r="T15" s="120"/>
      <c r="U15" s="120"/>
      <c r="V15" s="120"/>
      <c r="W15" s="120"/>
      <c r="X15" s="120"/>
      <c r="Y15" s="120"/>
      <c r="Z15" s="121"/>
      <c r="AA15" s="1"/>
    </row>
    <row r="16" spans="1:27" s="1" customFormat="1" ht="17.5" customHeight="1" x14ac:dyDescent="0.2">
      <c r="A16" s="45">
        <f>S10+1</f>
        <v>45263</v>
      </c>
      <c r="B16" s="46"/>
      <c r="C16" s="68">
        <f>A16+1</f>
        <v>45264</v>
      </c>
      <c r="D16" s="94" t="s">
        <v>120</v>
      </c>
      <c r="E16" s="68">
        <f>C16+1</f>
        <v>45265</v>
      </c>
      <c r="F16" s="97" t="s">
        <v>126</v>
      </c>
      <c r="G16" s="65">
        <f>E16+1</f>
        <v>45266</v>
      </c>
      <c r="H16" s="60"/>
      <c r="I16" s="47">
        <f>G16+1</f>
        <v>45267</v>
      </c>
      <c r="J16" s="60" t="s">
        <v>126</v>
      </c>
      <c r="K16" s="122">
        <f>I16+1</f>
        <v>45268</v>
      </c>
      <c r="L16" s="123"/>
      <c r="M16" s="250" t="s">
        <v>37</v>
      </c>
      <c r="N16" s="250"/>
      <c r="O16" s="250"/>
      <c r="P16" s="250"/>
      <c r="Q16" s="250"/>
      <c r="R16" s="251"/>
      <c r="S16" s="122">
        <f>K16+1</f>
        <v>45269</v>
      </c>
      <c r="T16" s="123"/>
      <c r="U16" s="134" t="s">
        <v>68</v>
      </c>
      <c r="V16" s="134"/>
      <c r="W16" s="134"/>
      <c r="X16" s="134"/>
      <c r="Y16" s="134"/>
      <c r="Z16" s="135"/>
    </row>
    <row r="17" spans="1:27" s="1" customFormat="1" ht="16" x14ac:dyDescent="0.25">
      <c r="A17" s="112"/>
      <c r="B17" s="113"/>
      <c r="C17" s="79"/>
      <c r="D17" s="82" t="s">
        <v>121</v>
      </c>
      <c r="E17" s="79" t="s">
        <v>127</v>
      </c>
      <c r="F17" s="80"/>
      <c r="G17" s="159" t="s">
        <v>163</v>
      </c>
      <c r="H17" s="147"/>
      <c r="I17" s="159" t="s">
        <v>127</v>
      </c>
      <c r="J17" s="147"/>
      <c r="K17" s="243" t="s">
        <v>26</v>
      </c>
      <c r="L17" s="236"/>
      <c r="M17" s="236"/>
      <c r="N17" s="236"/>
      <c r="O17" s="236"/>
      <c r="P17" s="236"/>
      <c r="Q17" s="236"/>
      <c r="R17" s="237"/>
      <c r="S17" s="159" t="s">
        <v>94</v>
      </c>
      <c r="T17" s="146"/>
      <c r="U17" s="146"/>
      <c r="V17" s="146"/>
      <c r="W17" s="146"/>
      <c r="X17" s="146"/>
      <c r="Y17" s="146"/>
      <c r="Z17" s="147"/>
    </row>
    <row r="18" spans="1:27" s="1" customFormat="1" ht="14" x14ac:dyDescent="0.25">
      <c r="A18" s="112"/>
      <c r="B18" s="113"/>
      <c r="C18" s="79" t="s">
        <v>88</v>
      </c>
      <c r="D18" s="80"/>
      <c r="E18" s="199" t="s">
        <v>76</v>
      </c>
      <c r="F18" s="200"/>
      <c r="G18" s="145"/>
      <c r="H18" s="148"/>
      <c r="I18" s="146" t="s">
        <v>111</v>
      </c>
      <c r="J18" s="148"/>
      <c r="K18" s="145"/>
      <c r="L18" s="146"/>
      <c r="M18" s="146"/>
      <c r="N18" s="146"/>
      <c r="O18" s="146"/>
      <c r="P18" s="146"/>
      <c r="Q18" s="146"/>
      <c r="R18" s="147"/>
      <c r="S18" s="159" t="s">
        <v>67</v>
      </c>
      <c r="T18" s="146"/>
      <c r="U18" s="146"/>
      <c r="V18" s="146"/>
      <c r="W18" s="146"/>
      <c r="X18" s="146"/>
      <c r="Y18" s="146"/>
      <c r="Z18" s="147"/>
    </row>
    <row r="19" spans="1:27" s="1" customFormat="1" ht="14" x14ac:dyDescent="0.25">
      <c r="A19" s="112"/>
      <c r="B19" s="113"/>
      <c r="C19" s="79" t="s">
        <v>76</v>
      </c>
      <c r="D19" s="80"/>
      <c r="E19" s="199"/>
      <c r="F19" s="200"/>
      <c r="G19" s="146"/>
      <c r="H19" s="148"/>
      <c r="I19" s="72"/>
      <c r="J19" s="73"/>
      <c r="K19" s="229" t="s">
        <v>52</v>
      </c>
      <c r="L19" s="238"/>
      <c r="M19" s="238"/>
      <c r="N19" s="238"/>
      <c r="O19" s="238"/>
      <c r="P19" s="238"/>
      <c r="Q19" s="238"/>
      <c r="R19" s="172"/>
      <c r="S19" s="91"/>
      <c r="T19" s="92"/>
      <c r="U19" s="92"/>
      <c r="V19" s="92"/>
      <c r="W19" s="92"/>
      <c r="X19" s="92"/>
      <c r="Y19" s="92"/>
      <c r="Z19" s="93"/>
    </row>
    <row r="20" spans="1:27" s="1" customFormat="1" ht="14" x14ac:dyDescent="0.25">
      <c r="A20" s="112"/>
      <c r="B20" s="113"/>
      <c r="C20" s="79"/>
      <c r="D20" s="78"/>
      <c r="E20" s="248" t="s">
        <v>91</v>
      </c>
      <c r="F20" s="249"/>
      <c r="G20" s="111" t="s">
        <v>156</v>
      </c>
      <c r="H20" s="110"/>
      <c r="I20" s="70"/>
      <c r="J20" s="71"/>
      <c r="K20" s="159" t="s">
        <v>39</v>
      </c>
      <c r="L20" s="146"/>
      <c r="M20" s="146"/>
      <c r="N20" s="146"/>
      <c r="O20" s="146"/>
      <c r="P20" s="146"/>
      <c r="Q20" s="146"/>
      <c r="R20" s="147"/>
      <c r="S20" s="159"/>
      <c r="T20" s="146"/>
      <c r="U20" s="146"/>
      <c r="V20" s="146"/>
      <c r="W20" s="146"/>
      <c r="X20" s="146"/>
      <c r="Y20" s="146"/>
      <c r="Z20" s="147"/>
    </row>
    <row r="21" spans="1:27" s="2" customFormat="1" ht="13.15" customHeight="1" x14ac:dyDescent="0.25">
      <c r="A21" s="119"/>
      <c r="B21" s="120"/>
      <c r="C21" s="83"/>
      <c r="D21" s="84"/>
      <c r="E21" s="195"/>
      <c r="F21" s="196"/>
      <c r="G21" s="111" t="s">
        <v>134</v>
      </c>
      <c r="H21" s="110"/>
      <c r="I21" s="164" t="s">
        <v>129</v>
      </c>
      <c r="J21" s="165"/>
      <c r="K21" s="162"/>
      <c r="L21" s="166"/>
      <c r="M21" s="166"/>
      <c r="N21" s="166"/>
      <c r="O21" s="166"/>
      <c r="P21" s="166"/>
      <c r="Q21" s="166"/>
      <c r="R21" s="163"/>
      <c r="S21" s="117"/>
      <c r="T21" s="133"/>
      <c r="U21" s="133"/>
      <c r="V21" s="133"/>
      <c r="W21" s="133"/>
      <c r="X21" s="133"/>
      <c r="Y21" s="133"/>
      <c r="Z21" s="118"/>
      <c r="AA21" s="1"/>
    </row>
    <row r="22" spans="1:27" s="1" customFormat="1" ht="17.5" x14ac:dyDescent="0.25">
      <c r="A22" s="45">
        <f>S16+1</f>
        <v>45270</v>
      </c>
      <c r="B22" s="46"/>
      <c r="C22" s="66">
        <f>A22+1</f>
        <v>45271</v>
      </c>
      <c r="D22" s="55" t="s">
        <v>37</v>
      </c>
      <c r="E22" s="66">
        <f>C22+1</f>
        <v>45272</v>
      </c>
      <c r="F22" s="85" t="s">
        <v>132</v>
      </c>
      <c r="G22" s="47">
        <f>E22+1</f>
        <v>45273</v>
      </c>
      <c r="H22" s="64" t="s">
        <v>83</v>
      </c>
      <c r="I22" s="47">
        <f>G22+1</f>
        <v>45274</v>
      </c>
      <c r="J22" s="64" t="s">
        <v>83</v>
      </c>
      <c r="K22" s="239">
        <f>I22+1</f>
        <v>45275</v>
      </c>
      <c r="L22" s="240"/>
      <c r="M22" s="241" t="s">
        <v>37</v>
      </c>
      <c r="N22" s="241"/>
      <c r="O22" s="241"/>
      <c r="P22" s="241"/>
      <c r="Q22" s="241"/>
      <c r="R22" s="242"/>
      <c r="S22" s="122">
        <f>K22+1</f>
        <v>45276</v>
      </c>
      <c r="T22" s="123"/>
      <c r="U22" s="134" t="s">
        <v>136</v>
      </c>
      <c r="V22" s="134"/>
      <c r="W22" s="134"/>
      <c r="X22" s="134"/>
      <c r="Y22" s="134"/>
      <c r="Z22" s="135"/>
    </row>
    <row r="23" spans="1:27" s="1" customFormat="1" ht="16" x14ac:dyDescent="0.25">
      <c r="A23" s="112"/>
      <c r="B23" s="113"/>
      <c r="C23" s="247" t="s">
        <v>28</v>
      </c>
      <c r="D23" s="237"/>
      <c r="E23" s="159" t="s">
        <v>133</v>
      </c>
      <c r="F23" s="147"/>
      <c r="G23" s="159" t="s">
        <v>80</v>
      </c>
      <c r="H23" s="147"/>
      <c r="I23" s="159" t="s">
        <v>80</v>
      </c>
      <c r="J23" s="147"/>
      <c r="K23" s="243" t="s">
        <v>29</v>
      </c>
      <c r="L23" s="236"/>
      <c r="M23" s="236"/>
      <c r="N23" s="236"/>
      <c r="O23" s="236"/>
      <c r="P23" s="236"/>
      <c r="Q23" s="236"/>
      <c r="R23" s="237"/>
      <c r="S23" s="244" t="s">
        <v>137</v>
      </c>
      <c r="T23" s="245"/>
      <c r="U23" s="245"/>
      <c r="V23" s="245"/>
      <c r="W23" s="245"/>
      <c r="X23" s="245"/>
      <c r="Y23" s="245"/>
      <c r="Z23" s="246"/>
    </row>
    <row r="24" spans="1:27" s="1" customFormat="1" ht="14" x14ac:dyDescent="0.25">
      <c r="A24" s="112"/>
      <c r="B24" s="113"/>
      <c r="C24" s="49"/>
      <c r="D24" s="50"/>
      <c r="E24" s="145" t="s">
        <v>152</v>
      </c>
      <c r="F24" s="148"/>
      <c r="G24" s="145" t="s">
        <v>79</v>
      </c>
      <c r="H24" s="148"/>
      <c r="I24" s="145" t="s">
        <v>79</v>
      </c>
      <c r="J24" s="148"/>
      <c r="K24" s="159"/>
      <c r="L24" s="146"/>
      <c r="M24" s="146"/>
      <c r="N24" s="146"/>
      <c r="O24" s="146"/>
      <c r="P24" s="146"/>
      <c r="Q24" s="146"/>
      <c r="R24" s="147"/>
      <c r="S24" s="159" t="s">
        <v>138</v>
      </c>
      <c r="T24" s="146"/>
      <c r="U24" s="146"/>
      <c r="V24" s="146"/>
      <c r="W24" s="146"/>
      <c r="X24" s="146"/>
      <c r="Y24" s="146"/>
      <c r="Z24" s="147"/>
    </row>
    <row r="25" spans="1:27" s="1" customFormat="1" ht="14" x14ac:dyDescent="0.25">
      <c r="A25" s="112"/>
      <c r="B25" s="113"/>
      <c r="C25" s="72" t="s">
        <v>56</v>
      </c>
      <c r="D25" s="50"/>
      <c r="E25" s="109"/>
      <c r="F25" s="110"/>
      <c r="G25" s="109"/>
      <c r="H25" s="110"/>
      <c r="I25" s="109"/>
      <c r="J25" s="110"/>
      <c r="K25" s="171" t="s">
        <v>38</v>
      </c>
      <c r="L25" s="238"/>
      <c r="M25" s="238"/>
      <c r="N25" s="238"/>
      <c r="O25" s="238"/>
      <c r="P25" s="238"/>
      <c r="Q25" s="238"/>
      <c r="R25" s="172"/>
      <c r="S25" s="171"/>
      <c r="T25" s="238"/>
      <c r="U25" s="238"/>
      <c r="V25" s="238"/>
      <c r="W25" s="238"/>
      <c r="X25" s="238"/>
      <c r="Y25" s="238"/>
      <c r="Z25" s="172"/>
    </row>
    <row r="26" spans="1:27" s="1" customFormat="1" ht="14" x14ac:dyDescent="0.25">
      <c r="A26" s="112"/>
      <c r="B26" s="113"/>
      <c r="C26" s="159" t="s">
        <v>39</v>
      </c>
      <c r="D26" s="147"/>
      <c r="E26" s="109"/>
      <c r="F26" s="110"/>
      <c r="G26" s="109"/>
      <c r="H26" s="110"/>
      <c r="I26" s="109"/>
      <c r="J26" s="111"/>
      <c r="K26" s="159" t="s">
        <v>39</v>
      </c>
      <c r="L26" s="146"/>
      <c r="M26" s="146"/>
      <c r="N26" s="146"/>
      <c r="O26" s="146"/>
      <c r="P26" s="146"/>
      <c r="Q26" s="146"/>
      <c r="R26" s="147"/>
      <c r="S26" s="146"/>
      <c r="T26" s="146"/>
      <c r="U26" s="146"/>
      <c r="V26" s="146"/>
      <c r="W26" s="146"/>
      <c r="X26" s="146"/>
      <c r="Y26" s="146"/>
      <c r="Z26" s="147"/>
    </row>
    <row r="27" spans="1:27" s="2" customFormat="1" x14ac:dyDescent="0.25">
      <c r="A27" s="119"/>
      <c r="B27" s="120"/>
      <c r="C27" s="117" t="s">
        <v>81</v>
      </c>
      <c r="D27" s="118"/>
      <c r="E27" s="117" t="s">
        <v>81</v>
      </c>
      <c r="F27" s="118"/>
      <c r="G27" s="117" t="s">
        <v>81</v>
      </c>
      <c r="H27" s="118"/>
      <c r="I27" s="117" t="s">
        <v>81</v>
      </c>
      <c r="J27" s="118"/>
      <c r="K27" s="117" t="s">
        <v>81</v>
      </c>
      <c r="L27" s="133"/>
      <c r="M27" s="133"/>
      <c r="N27" s="133"/>
      <c r="O27" s="133"/>
      <c r="P27" s="133"/>
      <c r="Q27" s="133"/>
      <c r="R27" s="118"/>
      <c r="S27" s="117"/>
      <c r="T27" s="133"/>
      <c r="U27" s="133"/>
      <c r="V27" s="133"/>
      <c r="W27" s="133"/>
      <c r="X27" s="133"/>
      <c r="Y27" s="133"/>
      <c r="Z27" s="118"/>
      <c r="AA27" s="1"/>
    </row>
    <row r="28" spans="1:27" s="1" customFormat="1" ht="17.5" x14ac:dyDescent="0.25">
      <c r="A28" s="45">
        <f>S22+1</f>
        <v>45277</v>
      </c>
      <c r="B28" s="46"/>
      <c r="C28" s="68">
        <f>A28+1</f>
        <v>45278</v>
      </c>
      <c r="D28" s="61" t="s">
        <v>110</v>
      </c>
      <c r="E28" s="65">
        <f>C28+1</f>
        <v>45279</v>
      </c>
      <c r="F28" s="55" t="s">
        <v>37</v>
      </c>
      <c r="G28" s="47">
        <f>E28+1</f>
        <v>45280</v>
      </c>
      <c r="H28" s="55"/>
      <c r="I28" s="47">
        <f>G28+1</f>
        <v>45281</v>
      </c>
      <c r="J28" s="48"/>
      <c r="K28" s="122">
        <f>I28+1</f>
        <v>45282</v>
      </c>
      <c r="L28" s="123"/>
      <c r="M28" s="124"/>
      <c r="N28" s="124"/>
      <c r="O28" s="124"/>
      <c r="P28" s="124"/>
      <c r="Q28" s="124"/>
      <c r="R28" s="125"/>
      <c r="S28" s="136">
        <f>K28+1</f>
        <v>45283</v>
      </c>
      <c r="T28" s="137"/>
      <c r="U28" s="115"/>
      <c r="V28" s="115"/>
      <c r="W28" s="115"/>
      <c r="X28" s="115"/>
      <c r="Y28" s="115"/>
      <c r="Z28" s="116"/>
    </row>
    <row r="29" spans="1:27" s="1" customFormat="1" ht="16" x14ac:dyDescent="0.25">
      <c r="A29" s="112"/>
      <c r="B29" s="113"/>
      <c r="C29" s="234" t="s">
        <v>69</v>
      </c>
      <c r="D29" s="235"/>
      <c r="E29" s="236" t="s">
        <v>30</v>
      </c>
      <c r="F29" s="237"/>
      <c r="G29" s="236"/>
      <c r="H29" s="237"/>
      <c r="I29" s="109"/>
      <c r="J29" s="110"/>
      <c r="K29" s="109"/>
      <c r="L29" s="111"/>
      <c r="M29" s="111"/>
      <c r="N29" s="111"/>
      <c r="O29" s="111"/>
      <c r="P29" s="111"/>
      <c r="Q29" s="111"/>
      <c r="R29" s="110"/>
      <c r="S29" s="112"/>
      <c r="T29" s="113"/>
      <c r="U29" s="113"/>
      <c r="V29" s="113"/>
      <c r="W29" s="113"/>
      <c r="X29" s="113"/>
      <c r="Y29" s="113"/>
      <c r="Z29" s="114"/>
    </row>
    <row r="30" spans="1:27" s="1" customFormat="1" ht="15" x14ac:dyDescent="0.25">
      <c r="A30" s="112"/>
      <c r="B30" s="113"/>
      <c r="C30" s="62" t="s">
        <v>67</v>
      </c>
      <c r="D30" s="63"/>
      <c r="E30" s="229"/>
      <c r="F30" s="230"/>
      <c r="G30" s="109"/>
      <c r="H30" s="110"/>
      <c r="I30" s="177"/>
      <c r="J30" s="178"/>
      <c r="K30" s="179"/>
      <c r="L30" s="180"/>
      <c r="M30" s="180"/>
      <c r="N30" s="180"/>
      <c r="O30" s="180"/>
      <c r="P30" s="180"/>
      <c r="Q30" s="180"/>
      <c r="R30" s="181"/>
      <c r="S30" s="216"/>
      <c r="T30" s="217"/>
      <c r="U30" s="217"/>
      <c r="V30" s="217"/>
      <c r="W30" s="217"/>
      <c r="X30" s="217"/>
      <c r="Y30" s="217"/>
      <c r="Z30" s="231"/>
    </row>
    <row r="31" spans="1:27" s="1" customFormat="1" ht="15" x14ac:dyDescent="0.25">
      <c r="A31" s="112"/>
      <c r="B31" s="113"/>
      <c r="C31" s="232"/>
      <c r="D31" s="233"/>
      <c r="E31" s="229" t="s">
        <v>165</v>
      </c>
      <c r="F31" s="230"/>
      <c r="G31" s="177" t="s">
        <v>42</v>
      </c>
      <c r="H31" s="178"/>
      <c r="I31" s="177" t="s">
        <v>42</v>
      </c>
      <c r="J31" s="178"/>
      <c r="K31" s="179" t="s">
        <v>42</v>
      </c>
      <c r="L31" s="180"/>
      <c r="M31" s="180"/>
      <c r="N31" s="180"/>
      <c r="O31" s="180"/>
      <c r="P31" s="180"/>
      <c r="Q31" s="180"/>
      <c r="R31" s="181"/>
      <c r="S31" s="216" t="s">
        <v>42</v>
      </c>
      <c r="T31" s="217"/>
      <c r="U31" s="217"/>
      <c r="V31" s="217"/>
      <c r="W31" s="217"/>
      <c r="X31" s="217"/>
      <c r="Y31" s="217"/>
      <c r="Z31" s="231"/>
    </row>
    <row r="32" spans="1:27" s="1" customFormat="1" ht="14" x14ac:dyDescent="0.25">
      <c r="A32" s="112"/>
      <c r="B32" s="113"/>
      <c r="C32" s="232"/>
      <c r="D32" s="233"/>
      <c r="E32" s="70" t="s">
        <v>82</v>
      </c>
      <c r="F32" s="71"/>
      <c r="G32" s="159"/>
      <c r="H32" s="147"/>
      <c r="I32" s="109"/>
      <c r="J32" s="110"/>
      <c r="K32" s="109"/>
      <c r="L32" s="111"/>
      <c r="M32" s="111"/>
      <c r="N32" s="111"/>
      <c r="O32" s="111"/>
      <c r="P32" s="111"/>
      <c r="Q32" s="111"/>
      <c r="R32" s="110"/>
      <c r="S32" s="112"/>
      <c r="T32" s="113"/>
      <c r="U32" s="113"/>
      <c r="V32" s="113"/>
      <c r="W32" s="113"/>
      <c r="X32" s="113"/>
      <c r="Y32" s="113"/>
      <c r="Z32" s="114"/>
    </row>
    <row r="33" spans="1:27" s="2" customFormat="1" x14ac:dyDescent="0.25">
      <c r="A33" s="119"/>
      <c r="B33" s="120"/>
      <c r="C33" s="195"/>
      <c r="D33" s="196"/>
      <c r="E33" s="133"/>
      <c r="F33" s="118"/>
      <c r="G33" s="117"/>
      <c r="H33" s="118"/>
      <c r="I33" s="117"/>
      <c r="J33" s="118"/>
      <c r="K33" s="117"/>
      <c r="L33" s="133"/>
      <c r="M33" s="133"/>
      <c r="N33" s="133"/>
      <c r="O33" s="133"/>
      <c r="P33" s="133"/>
      <c r="Q33" s="133"/>
      <c r="R33" s="118"/>
      <c r="S33" s="119"/>
      <c r="T33" s="120"/>
      <c r="U33" s="120"/>
      <c r="V33" s="120"/>
      <c r="W33" s="120"/>
      <c r="X33" s="120"/>
      <c r="Y33" s="120"/>
      <c r="Z33" s="121"/>
      <c r="AA33" s="1"/>
    </row>
    <row r="34" spans="1:27" s="1" customFormat="1" ht="17.5" x14ac:dyDescent="0.25">
      <c r="A34" s="45">
        <f>S28+1</f>
        <v>45284</v>
      </c>
      <c r="B34" s="46"/>
      <c r="C34" s="66">
        <f>A34+1</f>
        <v>45285</v>
      </c>
      <c r="D34" s="67"/>
      <c r="E34" s="47">
        <f>C34+1</f>
        <v>45286</v>
      </c>
      <c r="F34" s="64"/>
      <c r="G34" s="47">
        <f>E34+1</f>
        <v>45287</v>
      </c>
      <c r="H34" s="86" t="s">
        <v>68</v>
      </c>
      <c r="I34" s="47">
        <f>G34+1</f>
        <v>45288</v>
      </c>
      <c r="J34" s="86" t="s">
        <v>148</v>
      </c>
      <c r="K34" s="122">
        <f>I34+1</f>
        <v>45289</v>
      </c>
      <c r="L34" s="123"/>
      <c r="M34" s="218" t="s">
        <v>148</v>
      </c>
      <c r="N34" s="218"/>
      <c r="O34" s="218"/>
      <c r="P34" s="218"/>
      <c r="Q34" s="218"/>
      <c r="R34" s="219"/>
      <c r="S34" s="136">
        <f>K34+1</f>
        <v>45290</v>
      </c>
      <c r="T34" s="137"/>
      <c r="U34" s="220" t="s">
        <v>110</v>
      </c>
      <c r="V34" s="220"/>
      <c r="W34" s="220"/>
      <c r="X34" s="220"/>
      <c r="Y34" s="220"/>
      <c r="Z34" s="221"/>
    </row>
    <row r="35" spans="1:27" s="1" customFormat="1" ht="14" x14ac:dyDescent="0.25">
      <c r="A35" s="112"/>
      <c r="B35" s="113"/>
      <c r="C35" s="149"/>
      <c r="D35" s="150"/>
      <c r="E35" s="222"/>
      <c r="F35" s="223"/>
      <c r="G35" s="99" t="s">
        <v>137</v>
      </c>
      <c r="H35" s="71"/>
      <c r="I35" s="224" t="s">
        <v>102</v>
      </c>
      <c r="J35" s="225"/>
      <c r="K35" s="226" t="s">
        <v>102</v>
      </c>
      <c r="L35" s="227"/>
      <c r="M35" s="227"/>
      <c r="N35" s="227"/>
      <c r="O35" s="227"/>
      <c r="P35" s="227"/>
      <c r="Q35" s="227"/>
      <c r="R35" s="228"/>
      <c r="S35" s="130" t="s">
        <v>89</v>
      </c>
      <c r="T35" s="131"/>
      <c r="U35" s="131"/>
      <c r="V35" s="131"/>
      <c r="W35" s="131"/>
      <c r="X35" s="131"/>
      <c r="Y35" s="131"/>
      <c r="Z35" s="132"/>
    </row>
    <row r="36" spans="1:27" s="1" customFormat="1" ht="15" x14ac:dyDescent="0.25">
      <c r="A36" s="216" t="s">
        <v>45</v>
      </c>
      <c r="B36" s="217"/>
      <c r="C36" s="62"/>
      <c r="D36" s="103" t="s">
        <v>47</v>
      </c>
      <c r="E36" s="159"/>
      <c r="F36" s="147"/>
      <c r="G36" s="159" t="s">
        <v>138</v>
      </c>
      <c r="H36" s="147"/>
      <c r="I36" s="70" t="s">
        <v>78</v>
      </c>
      <c r="J36" s="71"/>
      <c r="K36" s="70" t="s">
        <v>78</v>
      </c>
      <c r="L36" s="78"/>
      <c r="M36" s="78"/>
      <c r="N36" s="78"/>
      <c r="O36" s="78"/>
      <c r="P36" s="78"/>
      <c r="Q36" s="78"/>
      <c r="R36" s="71"/>
      <c r="S36" s="130" t="s">
        <v>67</v>
      </c>
      <c r="T36" s="131"/>
      <c r="U36" s="131"/>
      <c r="V36" s="131"/>
      <c r="W36" s="131"/>
      <c r="X36" s="131"/>
      <c r="Y36" s="131"/>
      <c r="Z36" s="132"/>
    </row>
    <row r="37" spans="1:27" s="1" customFormat="1" ht="15" x14ac:dyDescent="0.25">
      <c r="A37" s="216" t="s">
        <v>46</v>
      </c>
      <c r="B37" s="217"/>
      <c r="C37" s="179" t="s">
        <v>45</v>
      </c>
      <c r="D37" s="181"/>
      <c r="E37" s="179" t="s">
        <v>42</v>
      </c>
      <c r="F37" s="181"/>
      <c r="G37" s="159"/>
      <c r="H37" s="147"/>
      <c r="I37" s="159" t="s">
        <v>74</v>
      </c>
      <c r="J37" s="147"/>
      <c r="K37" s="159" t="s">
        <v>74</v>
      </c>
      <c r="L37" s="146"/>
      <c r="M37" s="146"/>
      <c r="N37" s="146"/>
      <c r="O37" s="146"/>
      <c r="P37" s="146"/>
      <c r="Q37" s="146"/>
      <c r="R37" s="147"/>
      <c r="S37" s="112"/>
      <c r="T37" s="113"/>
      <c r="U37" s="113"/>
      <c r="V37" s="113"/>
      <c r="W37" s="113"/>
      <c r="X37" s="113"/>
      <c r="Y37" s="113"/>
      <c r="Z37" s="114"/>
    </row>
    <row r="38" spans="1:27" s="1" customFormat="1" ht="14" x14ac:dyDescent="0.25">
      <c r="A38" s="112"/>
      <c r="B38" s="113"/>
      <c r="C38" s="109"/>
      <c r="D38" s="110"/>
      <c r="E38" s="159"/>
      <c r="F38" s="147"/>
      <c r="G38" s="159"/>
      <c r="H38" s="147"/>
      <c r="I38" s="159"/>
      <c r="J38" s="147"/>
      <c r="K38" s="159"/>
      <c r="L38" s="146"/>
      <c r="M38" s="146"/>
      <c r="N38" s="146"/>
      <c r="O38" s="146"/>
      <c r="P38" s="146"/>
      <c r="Q38" s="146"/>
      <c r="R38" s="147"/>
      <c r="S38" s="112"/>
      <c r="T38" s="113"/>
      <c r="U38" s="113"/>
      <c r="V38" s="113"/>
      <c r="W38" s="113"/>
      <c r="X38" s="113"/>
      <c r="Y38" s="113"/>
      <c r="Z38" s="114"/>
    </row>
    <row r="39" spans="1:27" s="2" customFormat="1" ht="14" x14ac:dyDescent="0.25">
      <c r="A39" s="119"/>
      <c r="B39" s="120"/>
      <c r="C39" s="117"/>
      <c r="D39" s="118"/>
      <c r="E39" s="159"/>
      <c r="F39" s="147"/>
      <c r="G39" s="117"/>
      <c r="H39" s="118"/>
      <c r="I39" s="162"/>
      <c r="J39" s="163"/>
      <c r="K39" s="162"/>
      <c r="L39" s="166"/>
      <c r="M39" s="166"/>
      <c r="N39" s="166"/>
      <c r="O39" s="166"/>
      <c r="P39" s="166"/>
      <c r="Q39" s="166"/>
      <c r="R39" s="163"/>
      <c r="S39" s="119"/>
      <c r="T39" s="120"/>
      <c r="U39" s="120"/>
      <c r="V39" s="120"/>
      <c r="W39" s="120"/>
      <c r="X39" s="120"/>
      <c r="Y39" s="120"/>
      <c r="Z39" s="121"/>
      <c r="AA39" s="1"/>
    </row>
    <row r="40" spans="1:27" ht="17.5" x14ac:dyDescent="0.25">
      <c r="A40" s="45">
        <f>S34+1</f>
        <v>45291</v>
      </c>
      <c r="B40" s="46"/>
      <c r="C40" s="47">
        <f>A40+1</f>
        <v>45292</v>
      </c>
      <c r="D40" s="48"/>
      <c r="E40" s="51" t="s">
        <v>0</v>
      </c>
      <c r="F40" s="52"/>
      <c r="G40" s="52"/>
      <c r="H40" s="52"/>
      <c r="I40" s="52"/>
      <c r="J40" s="52"/>
      <c r="K40" s="52"/>
      <c r="L40" s="52"/>
      <c r="M40" s="52"/>
      <c r="N40" s="52"/>
      <c r="O40" s="52"/>
      <c r="P40" s="52"/>
      <c r="Q40" s="52"/>
      <c r="R40" s="52"/>
      <c r="S40" s="52"/>
      <c r="T40" s="52"/>
      <c r="U40" s="52"/>
      <c r="V40" s="52"/>
      <c r="W40" s="52"/>
      <c r="X40" s="52"/>
      <c r="Y40" s="52"/>
      <c r="Z40" s="53"/>
    </row>
    <row r="41" spans="1:27" x14ac:dyDescent="0.25">
      <c r="A41" s="151"/>
      <c r="B41" s="152"/>
      <c r="C41" s="153"/>
      <c r="D41" s="154"/>
      <c r="E41" s="18"/>
      <c r="F41" s="6"/>
      <c r="G41" s="6"/>
      <c r="H41" s="6"/>
      <c r="I41" s="6"/>
      <c r="J41" s="6"/>
      <c r="K41" s="6"/>
      <c r="L41" s="6"/>
      <c r="M41" s="6"/>
      <c r="N41" s="6"/>
      <c r="O41" s="6"/>
      <c r="P41" s="6"/>
      <c r="Q41" s="6"/>
      <c r="R41" s="6"/>
      <c r="S41" s="6"/>
      <c r="T41" s="6"/>
      <c r="U41" s="6"/>
      <c r="V41" s="6"/>
      <c r="W41" s="6"/>
      <c r="X41" s="6"/>
      <c r="Y41" s="6"/>
      <c r="Z41" s="8"/>
    </row>
    <row r="42" spans="1:27" x14ac:dyDescent="0.25">
      <c r="A42" s="151"/>
      <c r="B42" s="152"/>
      <c r="C42" s="153"/>
      <c r="D42" s="154"/>
      <c r="E42" s="18"/>
      <c r="F42" s="6"/>
      <c r="G42" s="6"/>
      <c r="H42" s="6"/>
      <c r="I42" s="6"/>
      <c r="J42" s="6"/>
      <c r="K42" s="6"/>
      <c r="L42" s="6"/>
      <c r="M42" s="6"/>
      <c r="N42" s="6"/>
      <c r="O42" s="6"/>
      <c r="P42" s="6"/>
      <c r="Q42" s="6"/>
      <c r="R42" s="6"/>
      <c r="S42" s="6"/>
      <c r="T42" s="6"/>
      <c r="U42" s="6"/>
      <c r="V42" s="6"/>
      <c r="W42" s="6"/>
      <c r="X42" s="6"/>
      <c r="Y42" s="6"/>
      <c r="Z42" s="7"/>
    </row>
    <row r="43" spans="1:27" x14ac:dyDescent="0.25">
      <c r="A43" s="151"/>
      <c r="B43" s="152"/>
      <c r="C43" s="153"/>
      <c r="D43" s="154"/>
      <c r="E43" s="18"/>
      <c r="F43" s="6"/>
      <c r="G43" s="6"/>
      <c r="H43" s="6"/>
      <c r="I43" s="6"/>
      <c r="J43" s="6"/>
      <c r="K43" s="6"/>
      <c r="L43" s="6"/>
      <c r="M43" s="6"/>
      <c r="N43" s="6"/>
      <c r="O43" s="6"/>
      <c r="P43" s="6"/>
      <c r="Q43" s="6"/>
      <c r="R43" s="6"/>
      <c r="S43" s="6"/>
      <c r="T43" s="6"/>
      <c r="U43" s="6"/>
      <c r="V43" s="6"/>
      <c r="W43" s="6"/>
      <c r="X43" s="6"/>
      <c r="Y43" s="6"/>
      <c r="Z43" s="7"/>
    </row>
    <row r="44" spans="1:27" x14ac:dyDescent="0.25">
      <c r="A44" s="151"/>
      <c r="B44" s="152"/>
      <c r="C44" s="153"/>
      <c r="D44" s="154"/>
      <c r="E44" s="18"/>
      <c r="F44" s="6"/>
      <c r="G44" s="6"/>
      <c r="H44" s="6"/>
      <c r="I44" s="6"/>
      <c r="J44" s="6"/>
      <c r="K44" s="128" t="s">
        <v>5</v>
      </c>
      <c r="L44" s="128"/>
      <c r="M44" s="128"/>
      <c r="N44" s="128"/>
      <c r="O44" s="128"/>
      <c r="P44" s="128"/>
      <c r="Q44" s="128"/>
      <c r="R44" s="128"/>
      <c r="S44" s="128"/>
      <c r="T44" s="128"/>
      <c r="U44" s="128"/>
      <c r="V44" s="128"/>
      <c r="W44" s="128"/>
      <c r="X44" s="128"/>
      <c r="Y44" s="128"/>
      <c r="Z44" s="129"/>
    </row>
    <row r="45" spans="1:27" s="1" customFormat="1" x14ac:dyDescent="0.25">
      <c r="A45" s="155"/>
      <c r="B45" s="156"/>
      <c r="C45" s="160"/>
      <c r="D45" s="161"/>
      <c r="E45" s="19"/>
      <c r="F45" s="20"/>
      <c r="G45" s="20"/>
      <c r="H45" s="20"/>
      <c r="I45" s="20"/>
      <c r="J45" s="20"/>
      <c r="K45" s="126" t="s">
        <v>84</v>
      </c>
      <c r="L45" s="126"/>
      <c r="M45" s="126"/>
      <c r="N45" s="126"/>
      <c r="O45" s="126"/>
      <c r="P45" s="126"/>
      <c r="Q45" s="126"/>
      <c r="R45" s="126"/>
      <c r="S45" s="126"/>
      <c r="T45" s="126"/>
      <c r="U45" s="126"/>
      <c r="V45" s="126"/>
      <c r="W45" s="126"/>
      <c r="X45" s="126"/>
      <c r="Y45" s="126"/>
      <c r="Z45" s="127"/>
    </row>
  </sheetData>
  <mergeCells count="182">
    <mergeCell ref="S10:T10"/>
    <mergeCell ref="U10:Z10"/>
    <mergeCell ref="A11:B11"/>
    <mergeCell ref="C11:D11"/>
    <mergeCell ref="E11:F11"/>
    <mergeCell ref="A1:H7"/>
    <mergeCell ref="K1:Q1"/>
    <mergeCell ref="S1:Y1"/>
    <mergeCell ref="A9:B9"/>
    <mergeCell ref="C9:D9"/>
    <mergeCell ref="E9:F9"/>
    <mergeCell ref="G9:H9"/>
    <mergeCell ref="I9:J9"/>
    <mergeCell ref="K9:R9"/>
    <mergeCell ref="S9:Z9"/>
    <mergeCell ref="A14:B14"/>
    <mergeCell ref="C14:D14"/>
    <mergeCell ref="E14:F14"/>
    <mergeCell ref="A13:B13"/>
    <mergeCell ref="I13:J13"/>
    <mergeCell ref="A12:B12"/>
    <mergeCell ref="I12:J12"/>
    <mergeCell ref="K10:L10"/>
    <mergeCell ref="M10:R10"/>
    <mergeCell ref="S15:Z15"/>
    <mergeCell ref="K16:L16"/>
    <mergeCell ref="M16:R16"/>
    <mergeCell ref="S16:T16"/>
    <mergeCell ref="U16:Z16"/>
    <mergeCell ref="A17:B17"/>
    <mergeCell ref="A15:B15"/>
    <mergeCell ref="C15:D15"/>
    <mergeCell ref="E15:F15"/>
    <mergeCell ref="G15:H15"/>
    <mergeCell ref="I15:J15"/>
    <mergeCell ref="K15:R15"/>
    <mergeCell ref="K17:R17"/>
    <mergeCell ref="S17:Z17"/>
    <mergeCell ref="G17:H17"/>
    <mergeCell ref="I17:J17"/>
    <mergeCell ref="A18:B18"/>
    <mergeCell ref="E18:F18"/>
    <mergeCell ref="K18:R18"/>
    <mergeCell ref="S18:Z18"/>
    <mergeCell ref="A20:B20"/>
    <mergeCell ref="E20:F20"/>
    <mergeCell ref="G20:H20"/>
    <mergeCell ref="K20:R20"/>
    <mergeCell ref="S20:Z20"/>
    <mergeCell ref="A19:B19"/>
    <mergeCell ref="E19:F19"/>
    <mergeCell ref="K19:R19"/>
    <mergeCell ref="G19:H19"/>
    <mergeCell ref="G18:H18"/>
    <mergeCell ref="I18:J18"/>
    <mergeCell ref="S21:Z21"/>
    <mergeCell ref="K22:L22"/>
    <mergeCell ref="M22:R22"/>
    <mergeCell ref="S22:T22"/>
    <mergeCell ref="U22:Z22"/>
    <mergeCell ref="A23:B23"/>
    <mergeCell ref="E23:F23"/>
    <mergeCell ref="A21:B21"/>
    <mergeCell ref="E21:F21"/>
    <mergeCell ref="G21:H21"/>
    <mergeCell ref="I21:J21"/>
    <mergeCell ref="K21:R21"/>
    <mergeCell ref="K23:R23"/>
    <mergeCell ref="S23:Z23"/>
    <mergeCell ref="G23:H23"/>
    <mergeCell ref="I23:J23"/>
    <mergeCell ref="C23:D23"/>
    <mergeCell ref="A24:B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E30:F30"/>
    <mergeCell ref="G30:H30"/>
    <mergeCell ref="I30:J30"/>
    <mergeCell ref="K30:R30"/>
    <mergeCell ref="S30:Z30"/>
    <mergeCell ref="S31:Z31"/>
    <mergeCell ref="A32:B32"/>
    <mergeCell ref="C32:D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I35:J35"/>
    <mergeCell ref="A33:B33"/>
    <mergeCell ref="C33:D33"/>
    <mergeCell ref="E33:F33"/>
    <mergeCell ref="G33:H33"/>
    <mergeCell ref="I33:J33"/>
    <mergeCell ref="K33:R33"/>
    <mergeCell ref="K35:R35"/>
    <mergeCell ref="S35:Z35"/>
    <mergeCell ref="A36:B36"/>
    <mergeCell ref="E36:F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G36:H3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display="https://www.vertex42.com/calendars/" xr:uid="{00000000-0004-0000-0200-000000000000}"/>
    <hyperlink ref="K44" r:id="rId2" xr:uid="{00000000-0004-0000-0200-000001000000}"/>
    <hyperlink ref="K45" r:id="rId3" display="https://www.vertex42.com/calendars/" xr:uid="{00000000-0004-0000-0200-000002000000}"/>
  </hyperlinks>
  <printOptions horizontalCentered="1"/>
  <pageMargins left="0.5" right="0.5" top="0.25" bottom="0.25" header="0.25" footer="0.25"/>
  <pageSetup scale="92"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7" workbookViewId="0">
      <selection activeCell="S19" sqref="S19:Z19"/>
    </sheetView>
  </sheetViews>
  <sheetFormatPr defaultRowHeight="12.5" x14ac:dyDescent="0.25"/>
  <cols>
    <col min="1" max="1" width="4.81640625" customWidth="1"/>
    <col min="2" max="2" width="13.7265625" customWidth="1"/>
    <col min="3" max="3" width="4.81640625" customWidth="1"/>
    <col min="4" max="4" width="14.81640625" customWidth="1"/>
    <col min="5" max="5" width="4.81640625" customWidth="1"/>
    <col min="6" max="6" width="13.7265625" customWidth="1"/>
    <col min="7" max="7" width="4.81640625" customWidth="1"/>
    <col min="8" max="8" width="13.7265625" customWidth="1"/>
    <col min="9" max="9" width="4.81640625" customWidth="1"/>
    <col min="10" max="10" width="14.54296875" customWidth="1"/>
    <col min="11" max="25" width="2.453125" customWidth="1"/>
    <col min="26" max="26" width="1.54296875" customWidth="1"/>
  </cols>
  <sheetData>
    <row r="1" spans="1:27" s="3" customFormat="1" ht="15" customHeight="1" x14ac:dyDescent="0.2">
      <c r="A1" s="140">
        <f>DATE('Oct 22'!AD18,'Oct 22'!AD20+3,1)</f>
        <v>45292</v>
      </c>
      <c r="B1" s="140"/>
      <c r="C1" s="140"/>
      <c r="D1" s="140"/>
      <c r="E1" s="140"/>
      <c r="F1" s="140"/>
      <c r="G1" s="140"/>
      <c r="H1" s="140"/>
      <c r="I1" s="11"/>
      <c r="J1" s="11"/>
      <c r="K1" s="143">
        <f>DATE(YEAR(A1),MONTH(A1)-1,1)</f>
        <v>45261</v>
      </c>
      <c r="L1" s="143"/>
      <c r="M1" s="143"/>
      <c r="N1" s="143"/>
      <c r="O1" s="143"/>
      <c r="P1" s="143"/>
      <c r="Q1" s="143"/>
      <c r="S1" s="143">
        <f>DATE(YEAR(A1),MONTH(A1)+1,1)</f>
        <v>45323</v>
      </c>
      <c r="T1" s="143"/>
      <c r="U1" s="143"/>
      <c r="V1" s="143"/>
      <c r="W1" s="143"/>
      <c r="X1" s="143"/>
      <c r="Y1" s="143"/>
    </row>
    <row r="2" spans="1:27" s="3" customFormat="1" ht="11.25" customHeight="1" x14ac:dyDescent="0.3">
      <c r="A2" s="140"/>
      <c r="B2" s="140"/>
      <c r="C2" s="140"/>
      <c r="D2" s="140"/>
      <c r="E2" s="140"/>
      <c r="F2" s="140"/>
      <c r="G2" s="140"/>
      <c r="H2" s="140"/>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40"/>
      <c r="B3" s="140"/>
      <c r="C3" s="140"/>
      <c r="D3" s="140"/>
      <c r="E3" s="140"/>
      <c r="F3" s="140"/>
      <c r="G3" s="140"/>
      <c r="H3" s="140"/>
      <c r="I3" s="11"/>
      <c r="J3" s="11"/>
      <c r="K3" s="22" t="str">
        <f>IF(MONTH($K$1)&lt;&gt;MONTH($K$1-(WEEKDAY($K$1,1)-(start_day-1))-IF((WEEKDAY($K$1,1)-(start_day-1))&lt;=0,7,0)+(ROW(K3)-ROW($K$3))*7+(COLUMN(K3)-COLUMN($K$3)+1)),"",$K$1-(WEEKDAY($K$1,1)-(start_day-1))-IF((WEEKDAY($K$1,1)-(start_day-1))&lt;=0,7,0)+(ROW(K3)-ROW($K$3))*7+(COLUMN(K3)-COLUMN($K$3)+1))</f>
        <v/>
      </c>
      <c r="L3" s="22" t="s">
        <v>75</v>
      </c>
      <c r="M3" s="22">
        <v>44166</v>
      </c>
      <c r="N3" s="22">
        <v>44167</v>
      </c>
      <c r="O3" s="22">
        <v>44168</v>
      </c>
      <c r="P3" s="22">
        <v>44169</v>
      </c>
      <c r="Q3" s="22">
        <v>44170</v>
      </c>
      <c r="R3" s="3"/>
      <c r="S3" s="22" t="str">
        <f>IF(MONTH($S$1)&lt;&gt;MONTH($S$1-(WEEKDAY($S$1,1)-(start_day-1))-IF((WEEKDAY($S$1,1)-(start_day-1))&lt;=0,7,0)+(ROW(S3)-ROW($S$3))*7+(COLUMN(S3)-COLUMN($S$3)+1)),"",$S$1-(WEEKDAY($S$1,1)-(start_day-1))-IF((WEEKDAY($S$1,1)-(start_day-1))&lt;=0,7,0)+(ROW(S3)-ROW($S$3))*7+(COLUMN(S3)-COLUMN($S$3)+1))</f>
        <v/>
      </c>
      <c r="T3" s="22">
        <v>44228</v>
      </c>
      <c r="U3" s="22">
        <v>44229</v>
      </c>
      <c r="V3" s="22">
        <v>44230</v>
      </c>
      <c r="W3" s="22">
        <v>44231</v>
      </c>
      <c r="X3" s="22">
        <v>44232</v>
      </c>
      <c r="Y3" s="22">
        <v>44233</v>
      </c>
    </row>
    <row r="4" spans="1:27" s="4" customFormat="1" ht="9" customHeight="1" x14ac:dyDescent="0.2">
      <c r="A4" s="140"/>
      <c r="B4" s="140"/>
      <c r="C4" s="140"/>
      <c r="D4" s="140"/>
      <c r="E4" s="140"/>
      <c r="F4" s="140"/>
      <c r="G4" s="140"/>
      <c r="H4" s="140"/>
      <c r="I4" s="11"/>
      <c r="J4" s="11"/>
      <c r="K4" s="22">
        <v>44171</v>
      </c>
      <c r="L4" s="22">
        <v>44172</v>
      </c>
      <c r="M4" s="22">
        <v>44173</v>
      </c>
      <c r="N4" s="22">
        <v>44174</v>
      </c>
      <c r="O4" s="22">
        <v>44175</v>
      </c>
      <c r="P4" s="22">
        <v>44176</v>
      </c>
      <c r="Q4" s="22">
        <v>44177</v>
      </c>
      <c r="R4" s="3"/>
      <c r="S4" s="22">
        <v>44234</v>
      </c>
      <c r="T4" s="22">
        <v>44235</v>
      </c>
      <c r="U4" s="22">
        <v>44236</v>
      </c>
      <c r="V4" s="22">
        <v>44237</v>
      </c>
      <c r="W4" s="22">
        <v>44238</v>
      </c>
      <c r="X4" s="22">
        <v>44239</v>
      </c>
      <c r="Y4" s="22">
        <v>44240</v>
      </c>
    </row>
    <row r="5" spans="1:27" s="4" customFormat="1" ht="9" customHeight="1" x14ac:dyDescent="0.2">
      <c r="A5" s="140"/>
      <c r="B5" s="140"/>
      <c r="C5" s="140"/>
      <c r="D5" s="140"/>
      <c r="E5" s="140"/>
      <c r="F5" s="140"/>
      <c r="G5" s="140"/>
      <c r="H5" s="140"/>
      <c r="I5" s="11"/>
      <c r="J5" s="11"/>
      <c r="K5" s="22">
        <v>44178</v>
      </c>
      <c r="L5" s="22">
        <v>44179</v>
      </c>
      <c r="M5" s="22">
        <v>44180</v>
      </c>
      <c r="N5" s="22">
        <v>44181</v>
      </c>
      <c r="O5" s="22">
        <v>44182</v>
      </c>
      <c r="P5" s="22">
        <v>44183</v>
      </c>
      <c r="Q5" s="22">
        <v>44184</v>
      </c>
      <c r="R5" s="3"/>
      <c r="S5" s="22">
        <v>44241</v>
      </c>
      <c r="T5" s="22">
        <v>44242</v>
      </c>
      <c r="U5" s="22">
        <v>44243</v>
      </c>
      <c r="V5" s="22">
        <v>44244</v>
      </c>
      <c r="W5" s="22">
        <v>44245</v>
      </c>
      <c r="X5" s="22">
        <v>44246</v>
      </c>
      <c r="Y5" s="22">
        <v>44247</v>
      </c>
    </row>
    <row r="6" spans="1:27" s="4" customFormat="1" ht="9" customHeight="1" x14ac:dyDescent="0.2">
      <c r="A6" s="140"/>
      <c r="B6" s="140"/>
      <c r="C6" s="140"/>
      <c r="D6" s="140"/>
      <c r="E6" s="140"/>
      <c r="F6" s="140"/>
      <c r="G6" s="140"/>
      <c r="H6" s="140"/>
      <c r="I6" s="11"/>
      <c r="J6" s="11"/>
      <c r="K6" s="22">
        <v>44185</v>
      </c>
      <c r="L6" s="22">
        <v>44186</v>
      </c>
      <c r="M6" s="22">
        <v>44187</v>
      </c>
      <c r="N6" s="22">
        <v>44188</v>
      </c>
      <c r="O6" s="22">
        <v>44189</v>
      </c>
      <c r="P6" s="22">
        <v>44190</v>
      </c>
      <c r="Q6" s="22">
        <v>44191</v>
      </c>
      <c r="R6" s="3"/>
      <c r="S6" s="22">
        <v>44248</v>
      </c>
      <c r="T6" s="22">
        <v>44249</v>
      </c>
      <c r="U6" s="22">
        <v>44250</v>
      </c>
      <c r="V6" s="22">
        <v>44251</v>
      </c>
      <c r="W6" s="22">
        <v>44252</v>
      </c>
      <c r="X6" s="22">
        <v>44253</v>
      </c>
      <c r="Y6" s="22">
        <v>44254</v>
      </c>
    </row>
    <row r="7" spans="1:27" s="4" customFormat="1" ht="9" customHeight="1" x14ac:dyDescent="0.2">
      <c r="A7" s="140"/>
      <c r="B7" s="140"/>
      <c r="C7" s="140"/>
      <c r="D7" s="140"/>
      <c r="E7" s="140"/>
      <c r="F7" s="140"/>
      <c r="G7" s="140"/>
      <c r="H7" s="140"/>
      <c r="I7" s="11"/>
      <c r="J7" s="11"/>
      <c r="K7" s="22">
        <v>44192</v>
      </c>
      <c r="L7" s="22">
        <v>44193</v>
      </c>
      <c r="M7" s="22">
        <v>44194</v>
      </c>
      <c r="N7" s="22">
        <v>44195</v>
      </c>
      <c r="O7" s="22">
        <v>44196</v>
      </c>
      <c r="P7" s="22" t="s">
        <v>75</v>
      </c>
      <c r="Q7" s="22" t="s">
        <v>75</v>
      </c>
      <c r="R7" s="3"/>
      <c r="S7" s="22">
        <v>44255</v>
      </c>
      <c r="T7" s="22" t="s">
        <v>75</v>
      </c>
      <c r="U7" s="22" t="s">
        <v>75</v>
      </c>
      <c r="V7" s="22" t="s">
        <v>75</v>
      </c>
      <c r="W7" s="22" t="s">
        <v>75</v>
      </c>
      <c r="X7" s="22" t="s">
        <v>75</v>
      </c>
      <c r="Y7" s="22" t="s">
        <v>75</v>
      </c>
    </row>
    <row r="8" spans="1:27" s="5" customFormat="1" ht="9" customHeight="1" x14ac:dyDescent="0.25">
      <c r="A8" s="26"/>
      <c r="B8" s="26"/>
      <c r="C8" s="26"/>
      <c r="D8" s="26"/>
      <c r="E8" s="26"/>
      <c r="F8" s="26"/>
      <c r="G8" s="26"/>
      <c r="H8" s="26"/>
      <c r="I8" s="25"/>
      <c r="J8" s="25"/>
      <c r="K8" s="22" t="s">
        <v>75</v>
      </c>
      <c r="L8" s="22" t="s">
        <v>75</v>
      </c>
      <c r="M8" s="22" t="s">
        <v>75</v>
      </c>
      <c r="N8" s="22" t="s">
        <v>75</v>
      </c>
      <c r="O8" s="22" t="s">
        <v>75</v>
      </c>
      <c r="P8" s="22" t="s">
        <v>75</v>
      </c>
      <c r="Q8" s="22" t="s">
        <v>75</v>
      </c>
      <c r="R8" s="23"/>
      <c r="S8" s="22" t="s">
        <v>75</v>
      </c>
      <c r="T8" s="22" t="s">
        <v>75</v>
      </c>
      <c r="U8" s="22" t="s">
        <v>75</v>
      </c>
      <c r="V8" s="22" t="s">
        <v>75</v>
      </c>
      <c r="W8" s="22" t="s">
        <v>75</v>
      </c>
      <c r="X8" s="22" t="s">
        <v>75</v>
      </c>
      <c r="Y8" s="22" t="s">
        <v>75</v>
      </c>
      <c r="Z8" s="24"/>
    </row>
    <row r="9" spans="1:27" s="1" customFormat="1" ht="21" customHeight="1" x14ac:dyDescent="0.25">
      <c r="A9" s="141">
        <f>A10</f>
        <v>45291</v>
      </c>
      <c r="B9" s="142"/>
      <c r="C9" s="142">
        <f>C10</f>
        <v>45292</v>
      </c>
      <c r="D9" s="142"/>
      <c r="E9" s="142">
        <f>E10</f>
        <v>45293</v>
      </c>
      <c r="F9" s="142"/>
      <c r="G9" s="142">
        <f>G10</f>
        <v>45294</v>
      </c>
      <c r="H9" s="142"/>
      <c r="I9" s="142">
        <f>I10</f>
        <v>45295</v>
      </c>
      <c r="J9" s="142"/>
      <c r="K9" s="142">
        <f>K10</f>
        <v>45296</v>
      </c>
      <c r="L9" s="142"/>
      <c r="M9" s="142"/>
      <c r="N9" s="142"/>
      <c r="O9" s="142"/>
      <c r="P9" s="142"/>
      <c r="Q9" s="142"/>
      <c r="R9" s="142"/>
      <c r="S9" s="142">
        <f>S10</f>
        <v>45297</v>
      </c>
      <c r="T9" s="142"/>
      <c r="U9" s="142"/>
      <c r="V9" s="142"/>
      <c r="W9" s="142"/>
      <c r="X9" s="142"/>
      <c r="Y9" s="142"/>
      <c r="Z9" s="144"/>
    </row>
    <row r="10" spans="1:27" s="1" customFormat="1" ht="17.5" x14ac:dyDescent="0.25">
      <c r="A10" s="45">
        <f>$A$1-(WEEKDAY($A$1,1)-(start_day-1))-IF((WEEKDAY($A$1,1)-(start_day-1))&lt;=0,7,0)+1</f>
        <v>45291</v>
      </c>
      <c r="B10" s="46"/>
      <c r="C10" s="47">
        <f>A10+1</f>
        <v>45292</v>
      </c>
      <c r="D10" s="87" t="s">
        <v>110</v>
      </c>
      <c r="E10" s="47">
        <f>C10+1</f>
        <v>45293</v>
      </c>
      <c r="F10" s="55" t="s">
        <v>37</v>
      </c>
      <c r="G10" s="47">
        <f>E10+1</f>
        <v>45294</v>
      </c>
      <c r="H10" s="64"/>
      <c r="I10" s="47">
        <f>G10+1</f>
        <v>45295</v>
      </c>
      <c r="J10" s="60" t="s">
        <v>126</v>
      </c>
      <c r="K10" s="122">
        <f>I10+1</f>
        <v>45296</v>
      </c>
      <c r="L10" s="123"/>
      <c r="M10" s="241" t="s">
        <v>37</v>
      </c>
      <c r="N10" s="241"/>
      <c r="O10" s="241"/>
      <c r="P10" s="241"/>
      <c r="Q10" s="241"/>
      <c r="R10" s="242"/>
      <c r="S10" s="191">
        <f>K10+1</f>
        <v>45297</v>
      </c>
      <c r="T10" s="192"/>
      <c r="U10" s="285" t="s">
        <v>68</v>
      </c>
      <c r="V10" s="285"/>
      <c r="W10" s="285"/>
      <c r="X10" s="285"/>
      <c r="Y10" s="285"/>
      <c r="Z10" s="286"/>
    </row>
    <row r="11" spans="1:27" s="1" customFormat="1" ht="16" x14ac:dyDescent="0.25">
      <c r="A11" s="112"/>
      <c r="B11" s="113"/>
      <c r="C11" s="289" t="s">
        <v>89</v>
      </c>
      <c r="D11" s="290"/>
      <c r="E11" s="243" t="s">
        <v>31</v>
      </c>
      <c r="F11" s="237"/>
      <c r="G11" s="159" t="s">
        <v>163</v>
      </c>
      <c r="H11" s="147"/>
      <c r="I11" s="159" t="s">
        <v>127</v>
      </c>
      <c r="J11" s="147"/>
      <c r="K11" s="243" t="s">
        <v>32</v>
      </c>
      <c r="L11" s="236"/>
      <c r="M11" s="236"/>
      <c r="N11" s="236"/>
      <c r="O11" s="236"/>
      <c r="P11" s="236"/>
      <c r="Q11" s="236"/>
      <c r="R11" s="237"/>
      <c r="S11" s="130" t="s">
        <v>78</v>
      </c>
      <c r="T11" s="131"/>
      <c r="U11" s="131"/>
      <c r="V11" s="131"/>
      <c r="W11" s="131"/>
      <c r="X11" s="131"/>
      <c r="Y11" s="131"/>
      <c r="Z11" s="132"/>
    </row>
    <row r="12" spans="1:27" s="1" customFormat="1" ht="14" x14ac:dyDescent="0.25">
      <c r="A12" s="112"/>
      <c r="B12" s="113"/>
      <c r="C12" s="49" t="s">
        <v>67</v>
      </c>
      <c r="D12" s="50"/>
      <c r="E12" s="149"/>
      <c r="F12" s="150"/>
      <c r="G12" s="145"/>
      <c r="H12" s="148"/>
      <c r="I12" s="146" t="s">
        <v>76</v>
      </c>
      <c r="J12" s="148"/>
      <c r="K12" s="145"/>
      <c r="L12" s="146"/>
      <c r="M12" s="146"/>
      <c r="N12" s="146"/>
      <c r="O12" s="146"/>
      <c r="P12" s="146"/>
      <c r="Q12" s="146"/>
      <c r="R12" s="147"/>
      <c r="S12" s="130" t="s">
        <v>74</v>
      </c>
      <c r="T12" s="131"/>
      <c r="U12" s="131"/>
      <c r="V12" s="131"/>
      <c r="W12" s="131"/>
      <c r="X12" s="131"/>
      <c r="Y12" s="131"/>
      <c r="Z12" s="132"/>
    </row>
    <row r="13" spans="1:27" s="1" customFormat="1" ht="14" x14ac:dyDescent="0.25">
      <c r="A13" s="112"/>
      <c r="B13" s="113"/>
      <c r="C13" s="109"/>
      <c r="D13" s="110"/>
      <c r="E13" s="72" t="s">
        <v>105</v>
      </c>
      <c r="F13" s="50"/>
      <c r="G13" s="72"/>
      <c r="H13" s="50"/>
      <c r="I13" s="49"/>
      <c r="J13" s="50"/>
      <c r="K13" s="171" t="s">
        <v>55</v>
      </c>
      <c r="L13" s="238"/>
      <c r="M13" s="238"/>
      <c r="N13" s="238"/>
      <c r="O13" s="238"/>
      <c r="P13" s="238"/>
      <c r="Q13" s="238"/>
      <c r="R13" s="172"/>
      <c r="S13" s="270"/>
      <c r="T13" s="271"/>
      <c r="U13" s="271"/>
      <c r="V13" s="271"/>
      <c r="W13" s="271"/>
      <c r="X13" s="271"/>
      <c r="Y13" s="271"/>
      <c r="Z13" s="272"/>
    </row>
    <row r="14" spans="1:27" s="1" customFormat="1" ht="14" x14ac:dyDescent="0.25">
      <c r="A14" s="112"/>
      <c r="B14" s="113"/>
      <c r="C14" s="109"/>
      <c r="D14" s="110"/>
      <c r="E14" s="145" t="s">
        <v>39</v>
      </c>
      <c r="F14" s="148"/>
      <c r="G14" s="145"/>
      <c r="H14" s="148"/>
      <c r="I14" s="145"/>
      <c r="J14" s="148"/>
      <c r="K14" s="159" t="s">
        <v>39</v>
      </c>
      <c r="L14" s="146"/>
      <c r="M14" s="146"/>
      <c r="N14" s="146"/>
      <c r="O14" s="146"/>
      <c r="P14" s="146"/>
      <c r="Q14" s="146"/>
      <c r="R14" s="147"/>
      <c r="S14" s="186"/>
      <c r="T14" s="187"/>
      <c r="U14" s="187"/>
      <c r="V14" s="187"/>
      <c r="W14" s="187"/>
      <c r="X14" s="187"/>
      <c r="Y14" s="187"/>
      <c r="Z14" s="188"/>
    </row>
    <row r="15" spans="1:27" s="2" customFormat="1" ht="13.15" customHeight="1" x14ac:dyDescent="0.25">
      <c r="A15" s="119"/>
      <c r="B15" s="120"/>
      <c r="C15" s="109"/>
      <c r="D15" s="110"/>
      <c r="E15" s="287" t="s">
        <v>77</v>
      </c>
      <c r="F15" s="288"/>
      <c r="G15" s="162"/>
      <c r="H15" s="163"/>
      <c r="I15" s="162"/>
      <c r="J15" s="163"/>
      <c r="K15" s="117"/>
      <c r="L15" s="133"/>
      <c r="M15" s="133"/>
      <c r="N15" s="133"/>
      <c r="O15" s="133"/>
      <c r="P15" s="133"/>
      <c r="Q15" s="133"/>
      <c r="R15" s="118"/>
      <c r="S15" s="282"/>
      <c r="T15" s="283"/>
      <c r="U15" s="283"/>
      <c r="V15" s="283"/>
      <c r="W15" s="283"/>
      <c r="X15" s="283"/>
      <c r="Y15" s="283"/>
      <c r="Z15" s="284"/>
      <c r="AA15" s="1"/>
    </row>
    <row r="16" spans="1:27" s="1" customFormat="1" ht="17.5" x14ac:dyDescent="0.25">
      <c r="A16" s="45">
        <f>S10+1</f>
        <v>45298</v>
      </c>
      <c r="B16" s="46"/>
      <c r="C16" s="68">
        <f>A16+1</f>
        <v>45299</v>
      </c>
      <c r="D16" s="104" t="s">
        <v>123</v>
      </c>
      <c r="E16" s="65">
        <f>C16+1</f>
        <v>45300</v>
      </c>
      <c r="F16" s="55" t="s">
        <v>37</v>
      </c>
      <c r="G16" s="47">
        <f>E16+1</f>
        <v>45301</v>
      </c>
      <c r="H16" s="64"/>
      <c r="I16" s="47">
        <f>G16+1</f>
        <v>45302</v>
      </c>
      <c r="J16" s="60" t="s">
        <v>126</v>
      </c>
      <c r="K16" s="122">
        <f>I16+1</f>
        <v>45303</v>
      </c>
      <c r="L16" s="123"/>
      <c r="M16" s="241" t="s">
        <v>37</v>
      </c>
      <c r="N16" s="241"/>
      <c r="O16" s="241"/>
      <c r="P16" s="241"/>
      <c r="Q16" s="241"/>
      <c r="R16" s="242"/>
      <c r="S16" s="191">
        <f>K16+1</f>
        <v>45304</v>
      </c>
      <c r="T16" s="192"/>
      <c r="U16" s="285" t="s">
        <v>68</v>
      </c>
      <c r="V16" s="285"/>
      <c r="W16" s="285"/>
      <c r="X16" s="285"/>
      <c r="Y16" s="285"/>
      <c r="Z16" s="286"/>
    </row>
    <row r="17" spans="1:27" s="1" customFormat="1" ht="16" x14ac:dyDescent="0.25">
      <c r="A17" s="112"/>
      <c r="B17" s="113"/>
      <c r="C17" s="199" t="s">
        <v>127</v>
      </c>
      <c r="D17" s="200"/>
      <c r="E17" s="236" t="s">
        <v>33</v>
      </c>
      <c r="F17" s="237"/>
      <c r="G17" s="159" t="s">
        <v>163</v>
      </c>
      <c r="H17" s="147"/>
      <c r="I17" s="159" t="s">
        <v>127</v>
      </c>
      <c r="J17" s="147"/>
      <c r="K17" s="243" t="s">
        <v>34</v>
      </c>
      <c r="L17" s="236"/>
      <c r="M17" s="236"/>
      <c r="N17" s="236"/>
      <c r="O17" s="236"/>
      <c r="P17" s="236"/>
      <c r="Q17" s="236"/>
      <c r="R17" s="237"/>
      <c r="S17" s="130" t="s">
        <v>78</v>
      </c>
      <c r="T17" s="131"/>
      <c r="U17" s="131"/>
      <c r="V17" s="131"/>
      <c r="W17" s="131"/>
      <c r="X17" s="131"/>
      <c r="Y17" s="131"/>
      <c r="Z17" s="132"/>
    </row>
    <row r="18" spans="1:27" s="1" customFormat="1" ht="14" x14ac:dyDescent="0.25">
      <c r="A18" s="112"/>
      <c r="B18" s="113"/>
      <c r="C18" s="199" t="s">
        <v>76</v>
      </c>
      <c r="D18" s="200"/>
      <c r="E18" s="146"/>
      <c r="F18" s="147"/>
      <c r="G18" s="145"/>
      <c r="H18" s="148"/>
      <c r="I18" s="146" t="s">
        <v>76</v>
      </c>
      <c r="J18" s="148"/>
      <c r="K18" s="145"/>
      <c r="L18" s="146"/>
      <c r="M18" s="146"/>
      <c r="N18" s="146"/>
      <c r="O18" s="146"/>
      <c r="P18" s="146"/>
      <c r="Q18" s="146"/>
      <c r="R18" s="147"/>
      <c r="S18" s="130" t="s">
        <v>74</v>
      </c>
      <c r="T18" s="131"/>
      <c r="U18" s="131"/>
      <c r="V18" s="131"/>
      <c r="W18" s="131"/>
      <c r="X18" s="131"/>
      <c r="Y18" s="131"/>
      <c r="Z18" s="132"/>
    </row>
    <row r="19" spans="1:27" s="1" customFormat="1" ht="14" x14ac:dyDescent="0.25">
      <c r="A19" s="112"/>
      <c r="B19" s="113"/>
      <c r="C19" s="202"/>
      <c r="D19" s="203"/>
      <c r="E19" s="238" t="s">
        <v>54</v>
      </c>
      <c r="F19" s="172"/>
      <c r="G19" s="171"/>
      <c r="H19" s="172"/>
      <c r="I19" s="109"/>
      <c r="J19" s="110"/>
      <c r="K19" s="171" t="s">
        <v>51</v>
      </c>
      <c r="L19" s="238"/>
      <c r="M19" s="238"/>
      <c r="N19" s="238"/>
      <c r="O19" s="238"/>
      <c r="P19" s="238"/>
      <c r="Q19" s="238"/>
      <c r="R19" s="172"/>
      <c r="S19" s="270"/>
      <c r="T19" s="271"/>
      <c r="U19" s="271"/>
      <c r="V19" s="271"/>
      <c r="W19" s="271"/>
      <c r="X19" s="271"/>
      <c r="Y19" s="271"/>
      <c r="Z19" s="272"/>
    </row>
    <row r="20" spans="1:27" s="1" customFormat="1" ht="14" x14ac:dyDescent="0.25">
      <c r="A20" s="112"/>
      <c r="B20" s="113"/>
      <c r="C20" s="105"/>
      <c r="D20" s="106"/>
      <c r="E20" s="146" t="s">
        <v>39</v>
      </c>
      <c r="F20" s="147"/>
      <c r="G20" s="159"/>
      <c r="H20" s="147"/>
      <c r="I20" s="109"/>
      <c r="J20" s="110"/>
      <c r="K20" s="159" t="s">
        <v>39</v>
      </c>
      <c r="L20" s="146"/>
      <c r="M20" s="146"/>
      <c r="N20" s="146"/>
      <c r="O20" s="146"/>
      <c r="P20" s="146"/>
      <c r="Q20" s="146"/>
      <c r="R20" s="147"/>
      <c r="S20" s="186"/>
      <c r="T20" s="187"/>
      <c r="U20" s="187"/>
      <c r="V20" s="187"/>
      <c r="W20" s="187"/>
      <c r="X20" s="187"/>
      <c r="Y20" s="187"/>
      <c r="Z20" s="188"/>
    </row>
    <row r="21" spans="1:27" s="2" customFormat="1" ht="13.15" customHeight="1" x14ac:dyDescent="0.25">
      <c r="A21" s="119"/>
      <c r="B21" s="120"/>
      <c r="C21" s="195"/>
      <c r="D21" s="196"/>
      <c r="E21" s="111"/>
      <c r="F21" s="110"/>
      <c r="G21" s="117" t="s">
        <v>157</v>
      </c>
      <c r="H21" s="118"/>
      <c r="I21" s="164" t="s">
        <v>129</v>
      </c>
      <c r="J21" s="165"/>
      <c r="K21" s="117"/>
      <c r="L21" s="133"/>
      <c r="M21" s="133"/>
      <c r="N21" s="133"/>
      <c r="O21" s="133"/>
      <c r="P21" s="133"/>
      <c r="Q21" s="133"/>
      <c r="R21" s="118"/>
      <c r="S21" s="282"/>
      <c r="T21" s="283"/>
      <c r="U21" s="283"/>
      <c r="V21" s="283"/>
      <c r="W21" s="283"/>
      <c r="X21" s="283"/>
      <c r="Y21" s="283"/>
      <c r="Z21" s="284"/>
      <c r="AA21" s="1"/>
    </row>
    <row r="22" spans="1:27" s="1" customFormat="1" ht="17.5" x14ac:dyDescent="0.25">
      <c r="A22" s="45">
        <f>S16+1</f>
        <v>45305</v>
      </c>
      <c r="B22" s="46"/>
      <c r="C22" s="66">
        <f>A22+1</f>
        <v>45306</v>
      </c>
      <c r="D22" s="108" t="s">
        <v>66</v>
      </c>
      <c r="E22" s="47">
        <f>C22+1</f>
        <v>45307</v>
      </c>
      <c r="F22" s="98" t="s">
        <v>126</v>
      </c>
      <c r="G22" s="47">
        <f>E22+1</f>
        <v>45308</v>
      </c>
      <c r="H22" s="77"/>
      <c r="I22" s="47">
        <f>G22+1</f>
        <v>45309</v>
      </c>
      <c r="J22" s="60" t="s">
        <v>126</v>
      </c>
      <c r="K22" s="122">
        <f>I22+1</f>
        <v>45310</v>
      </c>
      <c r="L22" s="123"/>
      <c r="M22" s="241" t="s">
        <v>37</v>
      </c>
      <c r="N22" s="241"/>
      <c r="O22" s="241"/>
      <c r="P22" s="241"/>
      <c r="Q22" s="241"/>
      <c r="R22" s="242"/>
      <c r="S22" s="136">
        <f>K22+1</f>
        <v>45311</v>
      </c>
      <c r="T22" s="137"/>
      <c r="U22" s="285" t="s">
        <v>68</v>
      </c>
      <c r="V22" s="285"/>
      <c r="W22" s="285"/>
      <c r="X22" s="285"/>
      <c r="Y22" s="285"/>
      <c r="Z22" s="286"/>
    </row>
    <row r="23" spans="1:27" s="1" customFormat="1" ht="16" x14ac:dyDescent="0.25">
      <c r="A23" s="112"/>
      <c r="B23" s="113"/>
      <c r="C23" s="145" t="s">
        <v>72</v>
      </c>
      <c r="D23" s="148"/>
      <c r="E23" s="159" t="s">
        <v>127</v>
      </c>
      <c r="F23" s="147"/>
      <c r="G23" s="159" t="s">
        <v>163</v>
      </c>
      <c r="H23" s="147"/>
      <c r="I23" s="159" t="s">
        <v>127</v>
      </c>
      <c r="J23" s="147"/>
      <c r="K23" s="243" t="s">
        <v>36</v>
      </c>
      <c r="L23" s="236"/>
      <c r="M23" s="236"/>
      <c r="N23" s="236"/>
      <c r="O23" s="236"/>
      <c r="P23" s="236"/>
      <c r="Q23" s="236"/>
      <c r="R23" s="237"/>
      <c r="S23" s="130" t="s">
        <v>78</v>
      </c>
      <c r="T23" s="131"/>
      <c r="U23" s="131"/>
      <c r="V23" s="131"/>
      <c r="W23" s="131"/>
      <c r="X23" s="131"/>
      <c r="Y23" s="131"/>
      <c r="Z23" s="132"/>
    </row>
    <row r="24" spans="1:27" s="1" customFormat="1" ht="14" x14ac:dyDescent="0.25">
      <c r="A24" s="112"/>
      <c r="B24" s="113"/>
      <c r="C24" s="49" t="s">
        <v>73</v>
      </c>
      <c r="D24" s="50"/>
      <c r="E24" s="199" t="s">
        <v>76</v>
      </c>
      <c r="F24" s="200"/>
      <c r="G24" s="145"/>
      <c r="H24" s="148"/>
      <c r="I24" s="146" t="s">
        <v>76</v>
      </c>
      <c r="J24" s="148"/>
      <c r="K24" s="145"/>
      <c r="L24" s="146"/>
      <c r="M24" s="146"/>
      <c r="N24" s="146"/>
      <c r="O24" s="146"/>
      <c r="P24" s="146"/>
      <c r="Q24" s="146"/>
      <c r="R24" s="147"/>
      <c r="S24" s="130" t="s">
        <v>74</v>
      </c>
      <c r="T24" s="131"/>
      <c r="U24" s="131"/>
      <c r="V24" s="131"/>
      <c r="W24" s="131"/>
      <c r="X24" s="131"/>
      <c r="Y24" s="131"/>
      <c r="Z24" s="132"/>
    </row>
    <row r="25" spans="1:27" s="1" customFormat="1" ht="14" x14ac:dyDescent="0.25">
      <c r="A25" s="112"/>
      <c r="B25" s="113"/>
      <c r="C25" s="109"/>
      <c r="D25" s="110"/>
      <c r="E25" s="171"/>
      <c r="F25" s="172"/>
      <c r="G25" s="109"/>
      <c r="H25" s="110"/>
      <c r="I25" s="109"/>
      <c r="J25" s="110"/>
      <c r="K25" s="171" t="s">
        <v>40</v>
      </c>
      <c r="L25" s="238"/>
      <c r="M25" s="238"/>
      <c r="N25" s="238"/>
      <c r="O25" s="238"/>
      <c r="P25" s="238"/>
      <c r="Q25" s="238"/>
      <c r="R25" s="172"/>
      <c r="S25" s="270"/>
      <c r="T25" s="271"/>
      <c r="U25" s="271"/>
      <c r="V25" s="271"/>
      <c r="W25" s="271"/>
      <c r="X25" s="271"/>
      <c r="Y25" s="271"/>
      <c r="Z25" s="272"/>
    </row>
    <row r="26" spans="1:27" s="1" customFormat="1" ht="14" x14ac:dyDescent="0.25">
      <c r="A26" s="112"/>
      <c r="B26" s="113"/>
      <c r="C26" s="109"/>
      <c r="D26" s="110"/>
      <c r="E26" s="277" t="s">
        <v>91</v>
      </c>
      <c r="F26" s="278"/>
      <c r="G26" s="277"/>
      <c r="H26" s="278"/>
      <c r="I26" s="109"/>
      <c r="J26" s="110"/>
      <c r="K26" s="159" t="s">
        <v>39</v>
      </c>
      <c r="L26" s="146"/>
      <c r="M26" s="146"/>
      <c r="N26" s="146"/>
      <c r="O26" s="146"/>
      <c r="P26" s="146"/>
      <c r="Q26" s="146"/>
      <c r="R26" s="147"/>
      <c r="S26" s="186"/>
      <c r="T26" s="187"/>
      <c r="U26" s="187"/>
      <c r="V26" s="187"/>
      <c r="W26" s="187"/>
      <c r="X26" s="187"/>
      <c r="Y26" s="187"/>
      <c r="Z26" s="188"/>
    </row>
    <row r="27" spans="1:27" s="2" customFormat="1" ht="14" x14ac:dyDescent="0.25">
      <c r="A27" s="119"/>
      <c r="B27" s="120"/>
      <c r="C27" s="275" t="s">
        <v>131</v>
      </c>
      <c r="D27" s="276"/>
      <c r="E27" s="277"/>
      <c r="F27" s="278"/>
      <c r="G27" s="117"/>
      <c r="H27" s="118"/>
      <c r="I27" s="164"/>
      <c r="J27" s="165"/>
      <c r="K27" s="117"/>
      <c r="L27" s="133"/>
      <c r="M27" s="133"/>
      <c r="N27" s="133"/>
      <c r="O27" s="133"/>
      <c r="P27" s="133"/>
      <c r="Q27" s="133"/>
      <c r="R27" s="118"/>
      <c r="S27" s="119"/>
      <c r="T27" s="120"/>
      <c r="U27" s="120"/>
      <c r="V27" s="120"/>
      <c r="W27" s="120"/>
      <c r="X27" s="120"/>
      <c r="Y27" s="120"/>
      <c r="Z27" s="121"/>
      <c r="AA27" s="1"/>
    </row>
    <row r="28" spans="1:27" s="1" customFormat="1" ht="17.5" x14ac:dyDescent="0.25">
      <c r="A28" s="45">
        <f>S22+1</f>
        <v>45312</v>
      </c>
      <c r="B28" s="46"/>
      <c r="C28" s="47">
        <f>A28+1</f>
        <v>45313</v>
      </c>
      <c r="D28" s="60" t="s">
        <v>123</v>
      </c>
      <c r="E28" s="47">
        <f>C28+1</f>
        <v>45314</v>
      </c>
      <c r="F28" s="64" t="s">
        <v>87</v>
      </c>
      <c r="G28" s="47">
        <f>E28+1</f>
        <v>45315</v>
      </c>
      <c r="H28" s="55" t="s">
        <v>37</v>
      </c>
      <c r="I28" s="47">
        <f>G28+1</f>
        <v>45316</v>
      </c>
      <c r="J28" s="60"/>
      <c r="K28" s="122">
        <f>I28+1</f>
        <v>45317</v>
      </c>
      <c r="L28" s="123"/>
      <c r="M28" s="134" t="s">
        <v>126</v>
      </c>
      <c r="N28" s="134"/>
      <c r="O28" s="134"/>
      <c r="P28" s="134"/>
      <c r="Q28" s="134"/>
      <c r="R28" s="135"/>
      <c r="S28" s="136">
        <f>K28+1</f>
        <v>45318</v>
      </c>
      <c r="T28" s="137"/>
      <c r="U28" s="273" t="s">
        <v>37</v>
      </c>
      <c r="V28" s="273"/>
      <c r="W28" s="273"/>
      <c r="X28" s="273"/>
      <c r="Y28" s="273"/>
      <c r="Z28" s="274"/>
    </row>
    <row r="29" spans="1:27" s="1" customFormat="1" ht="16" x14ac:dyDescent="0.25">
      <c r="A29" s="112"/>
      <c r="B29" s="113"/>
      <c r="C29" s="159" t="s">
        <v>127</v>
      </c>
      <c r="D29" s="147"/>
      <c r="E29" s="159" t="s">
        <v>88</v>
      </c>
      <c r="F29" s="147"/>
      <c r="G29" s="243" t="s">
        <v>35</v>
      </c>
      <c r="H29" s="237"/>
      <c r="I29" s="159" t="s">
        <v>163</v>
      </c>
      <c r="J29" s="147"/>
      <c r="K29" s="159" t="s">
        <v>127</v>
      </c>
      <c r="L29" s="146"/>
      <c r="M29" s="146"/>
      <c r="N29" s="146"/>
      <c r="O29" s="146"/>
      <c r="P29" s="146"/>
      <c r="Q29" s="146"/>
      <c r="R29" s="147"/>
      <c r="S29" s="279" t="s">
        <v>41</v>
      </c>
      <c r="T29" s="280"/>
      <c r="U29" s="280"/>
      <c r="V29" s="280"/>
      <c r="W29" s="280"/>
      <c r="X29" s="280"/>
      <c r="Y29" s="280"/>
      <c r="Z29" s="281"/>
    </row>
    <row r="30" spans="1:27" s="1" customFormat="1" ht="14" x14ac:dyDescent="0.25">
      <c r="A30" s="112"/>
      <c r="B30" s="113"/>
      <c r="C30" s="145" t="s">
        <v>76</v>
      </c>
      <c r="D30" s="148"/>
      <c r="E30" s="159" t="s">
        <v>76</v>
      </c>
      <c r="F30" s="147"/>
      <c r="G30" s="145"/>
      <c r="H30" s="148"/>
      <c r="I30" s="145"/>
      <c r="J30" s="148"/>
      <c r="K30" s="159" t="s">
        <v>76</v>
      </c>
      <c r="L30" s="146"/>
      <c r="M30" s="146"/>
      <c r="N30" s="146"/>
      <c r="O30" s="146"/>
      <c r="P30" s="146"/>
      <c r="Q30" s="146"/>
      <c r="R30" s="147"/>
      <c r="S30" s="130"/>
      <c r="T30" s="131"/>
      <c r="U30" s="131"/>
      <c r="V30" s="131"/>
      <c r="W30" s="131"/>
      <c r="X30" s="131"/>
      <c r="Y30" s="131"/>
      <c r="Z30" s="132"/>
    </row>
    <row r="31" spans="1:27" s="1" customFormat="1" ht="14" x14ac:dyDescent="0.25">
      <c r="A31" s="112"/>
      <c r="B31" s="113"/>
      <c r="C31" s="109"/>
      <c r="D31" s="110"/>
      <c r="E31" s="171"/>
      <c r="F31" s="172"/>
      <c r="G31" s="171" t="s">
        <v>50</v>
      </c>
      <c r="H31" s="172"/>
      <c r="I31" s="109"/>
      <c r="J31" s="110"/>
      <c r="K31" s="171"/>
      <c r="L31" s="238"/>
      <c r="M31" s="238"/>
      <c r="N31" s="238"/>
      <c r="O31" s="238"/>
      <c r="P31" s="238"/>
      <c r="Q31" s="238"/>
      <c r="R31" s="172"/>
      <c r="S31" s="270" t="s">
        <v>53</v>
      </c>
      <c r="T31" s="271"/>
      <c r="U31" s="271"/>
      <c r="V31" s="271"/>
      <c r="W31" s="271"/>
      <c r="X31" s="271"/>
      <c r="Y31" s="271"/>
      <c r="Z31" s="272"/>
    </row>
    <row r="32" spans="1:27" s="1" customFormat="1" ht="14" x14ac:dyDescent="0.25">
      <c r="A32" s="112"/>
      <c r="B32" s="113"/>
      <c r="C32" s="109"/>
      <c r="D32" s="110"/>
      <c r="E32" s="159"/>
      <c r="F32" s="147"/>
      <c r="G32" s="159" t="s">
        <v>39</v>
      </c>
      <c r="H32" s="147"/>
      <c r="I32" s="109"/>
      <c r="J32" s="110"/>
      <c r="K32" s="159"/>
      <c r="L32" s="146"/>
      <c r="M32" s="146"/>
      <c r="N32" s="146"/>
      <c r="O32" s="146"/>
      <c r="P32" s="146"/>
      <c r="Q32" s="146"/>
      <c r="R32" s="147"/>
      <c r="S32" s="186" t="s">
        <v>82</v>
      </c>
      <c r="T32" s="187"/>
      <c r="U32" s="187"/>
      <c r="V32" s="187"/>
      <c r="W32" s="187"/>
      <c r="X32" s="187"/>
      <c r="Y32" s="187"/>
      <c r="Z32" s="188"/>
    </row>
    <row r="33" spans="1:27" s="2" customFormat="1" ht="14" x14ac:dyDescent="0.25">
      <c r="A33" s="119"/>
      <c r="B33" s="120"/>
      <c r="C33" s="117"/>
      <c r="D33" s="118"/>
      <c r="E33" s="117" t="s">
        <v>116</v>
      </c>
      <c r="F33" s="118"/>
      <c r="G33" s="117"/>
      <c r="H33" s="118"/>
      <c r="I33" s="252"/>
      <c r="J33" s="253"/>
      <c r="K33" s="117" t="s">
        <v>117</v>
      </c>
      <c r="L33" s="133"/>
      <c r="M33" s="133"/>
      <c r="N33" s="133"/>
      <c r="O33" s="133"/>
      <c r="P33" s="133"/>
      <c r="Q33" s="133"/>
      <c r="R33" s="118"/>
      <c r="S33" s="119"/>
      <c r="T33" s="120"/>
      <c r="U33" s="120"/>
      <c r="V33" s="120"/>
      <c r="W33" s="120"/>
      <c r="X33" s="120"/>
      <c r="Y33" s="120"/>
      <c r="Z33" s="121"/>
      <c r="AA33" s="1"/>
    </row>
    <row r="34" spans="1:27" s="1" customFormat="1" ht="17.5" x14ac:dyDescent="0.25">
      <c r="A34" s="45">
        <f>S28+1</f>
        <v>45319</v>
      </c>
      <c r="B34" s="46"/>
      <c r="C34" s="47">
        <f>A34+1</f>
        <v>45320</v>
      </c>
      <c r="D34" s="60" t="s">
        <v>123</v>
      </c>
      <c r="E34" s="47">
        <f>C34+1</f>
        <v>45321</v>
      </c>
      <c r="F34" s="64" t="s">
        <v>87</v>
      </c>
      <c r="G34" s="47">
        <f>E34+1</f>
        <v>45322</v>
      </c>
      <c r="H34" s="55" t="s">
        <v>37</v>
      </c>
      <c r="I34" s="47">
        <f>G34+1</f>
        <v>45323</v>
      </c>
      <c r="J34" s="60"/>
      <c r="K34" s="122">
        <f>I34+1</f>
        <v>45324</v>
      </c>
      <c r="L34" s="123"/>
      <c r="M34" s="134"/>
      <c r="N34" s="134"/>
      <c r="O34" s="134"/>
      <c r="P34" s="134"/>
      <c r="Q34" s="134"/>
      <c r="R34" s="135"/>
      <c r="S34" s="136">
        <f>K34+1</f>
        <v>45325</v>
      </c>
      <c r="T34" s="137"/>
      <c r="U34" s="265"/>
      <c r="V34" s="265"/>
      <c r="W34" s="265"/>
      <c r="X34" s="265"/>
      <c r="Y34" s="265"/>
      <c r="Z34" s="266"/>
    </row>
    <row r="35" spans="1:27" s="1" customFormat="1" ht="16" x14ac:dyDescent="0.25">
      <c r="A35" s="112"/>
      <c r="B35" s="113"/>
      <c r="C35" s="159" t="s">
        <v>127</v>
      </c>
      <c r="D35" s="147"/>
      <c r="E35" s="159" t="s">
        <v>88</v>
      </c>
      <c r="F35" s="147"/>
      <c r="G35" s="243" t="s">
        <v>90</v>
      </c>
      <c r="H35" s="237"/>
      <c r="I35" s="49"/>
      <c r="J35" s="50"/>
      <c r="K35" s="159"/>
      <c r="L35" s="146"/>
      <c r="M35" s="146"/>
      <c r="N35" s="146"/>
      <c r="O35" s="146"/>
      <c r="P35" s="146"/>
      <c r="Q35" s="146"/>
      <c r="R35" s="147"/>
      <c r="S35" s="267"/>
      <c r="T35" s="268"/>
      <c r="U35" s="268"/>
      <c r="V35" s="268"/>
      <c r="W35" s="268"/>
      <c r="X35" s="268"/>
      <c r="Y35" s="268"/>
      <c r="Z35" s="269"/>
    </row>
    <row r="36" spans="1:27" s="1" customFormat="1" ht="14" x14ac:dyDescent="0.25">
      <c r="A36" s="112"/>
      <c r="B36" s="113"/>
      <c r="C36" s="145" t="s">
        <v>76</v>
      </c>
      <c r="D36" s="148"/>
      <c r="E36" s="159" t="s">
        <v>76</v>
      </c>
      <c r="F36" s="147"/>
      <c r="G36" s="145"/>
      <c r="H36" s="148"/>
      <c r="I36" s="149" t="s">
        <v>23</v>
      </c>
      <c r="J36" s="150"/>
      <c r="K36" s="145" t="s">
        <v>109</v>
      </c>
      <c r="L36" s="146"/>
      <c r="M36" s="146"/>
      <c r="N36" s="146"/>
      <c r="O36" s="146"/>
      <c r="P36" s="146"/>
      <c r="Q36" s="146"/>
      <c r="R36" s="147"/>
      <c r="S36" s="130"/>
      <c r="T36" s="131"/>
      <c r="U36" s="131"/>
      <c r="V36" s="131"/>
      <c r="W36" s="131"/>
      <c r="X36" s="131"/>
      <c r="Y36" s="131"/>
      <c r="Z36" s="132"/>
    </row>
    <row r="37" spans="1:27" s="1" customFormat="1" ht="14" x14ac:dyDescent="0.25">
      <c r="A37" s="112"/>
      <c r="B37" s="113"/>
      <c r="C37" s="109"/>
      <c r="D37" s="110"/>
      <c r="E37" s="171"/>
      <c r="F37" s="172"/>
      <c r="G37" s="171" t="s">
        <v>103</v>
      </c>
      <c r="H37" s="172"/>
      <c r="I37" s="149" t="s">
        <v>24</v>
      </c>
      <c r="J37" s="150"/>
      <c r="K37" s="145" t="s">
        <v>115</v>
      </c>
      <c r="L37" s="146"/>
      <c r="M37" s="146"/>
      <c r="N37" s="146"/>
      <c r="O37" s="146"/>
      <c r="P37" s="146"/>
      <c r="Q37" s="146"/>
      <c r="R37" s="147"/>
      <c r="S37" s="262"/>
      <c r="T37" s="263"/>
      <c r="U37" s="263"/>
      <c r="V37" s="263"/>
      <c r="W37" s="263"/>
      <c r="X37" s="263"/>
      <c r="Y37" s="263"/>
      <c r="Z37" s="264"/>
    </row>
    <row r="38" spans="1:27" s="1" customFormat="1" ht="14" x14ac:dyDescent="0.25">
      <c r="A38" s="112"/>
      <c r="B38" s="113"/>
      <c r="C38" s="260"/>
      <c r="D38" s="261"/>
      <c r="E38" s="260" t="s">
        <v>129</v>
      </c>
      <c r="F38" s="261"/>
      <c r="G38" s="146" t="s">
        <v>39</v>
      </c>
      <c r="H38" s="147"/>
      <c r="I38" s="149" t="s">
        <v>25</v>
      </c>
      <c r="J38" s="150"/>
      <c r="K38" s="145" t="s">
        <v>122</v>
      </c>
      <c r="L38" s="146"/>
      <c r="M38" s="146"/>
      <c r="N38" s="146"/>
      <c r="O38" s="146"/>
      <c r="P38" s="146"/>
      <c r="Q38" s="146"/>
      <c r="R38" s="147"/>
      <c r="S38" s="130"/>
      <c r="T38" s="131"/>
      <c r="U38" s="131"/>
      <c r="V38" s="131"/>
      <c r="W38" s="131"/>
      <c r="X38" s="131"/>
      <c r="Y38" s="131"/>
      <c r="Z38" s="132"/>
    </row>
    <row r="39" spans="1:27" s="2" customFormat="1" ht="14" x14ac:dyDescent="0.25">
      <c r="A39" s="119"/>
      <c r="B39" s="120"/>
      <c r="C39" s="260"/>
      <c r="D39" s="261"/>
      <c r="E39" s="117" t="s">
        <v>116</v>
      </c>
      <c r="F39" s="118"/>
      <c r="G39" s="117"/>
      <c r="H39" s="118"/>
      <c r="I39" s="117"/>
      <c r="J39" s="118"/>
      <c r="K39" s="162"/>
      <c r="L39" s="166"/>
      <c r="M39" s="166"/>
      <c r="N39" s="166"/>
      <c r="O39" s="166"/>
      <c r="P39" s="166"/>
      <c r="Q39" s="166"/>
      <c r="R39" s="163"/>
      <c r="S39" s="119"/>
      <c r="T39" s="120"/>
      <c r="U39" s="120"/>
      <c r="V39" s="120"/>
      <c r="W39" s="120"/>
      <c r="X39" s="120"/>
      <c r="Y39" s="120"/>
      <c r="Z39" s="121"/>
      <c r="AA39" s="1"/>
    </row>
    <row r="40" spans="1:27" ht="17.5" x14ac:dyDescent="0.25">
      <c r="A40" s="45">
        <f>S34+1</f>
        <v>45326</v>
      </c>
      <c r="B40" s="46"/>
      <c r="C40" s="47">
        <f>A40+1</f>
        <v>45327</v>
      </c>
      <c r="D40" s="64"/>
      <c r="E40" s="51" t="s">
        <v>0</v>
      </c>
      <c r="F40" s="52"/>
      <c r="G40" s="52"/>
      <c r="H40" s="52"/>
      <c r="I40" s="52"/>
      <c r="J40" s="52"/>
      <c r="K40" s="52"/>
      <c r="L40" s="52"/>
      <c r="M40" s="52"/>
      <c r="N40" s="52"/>
      <c r="O40" s="52"/>
      <c r="P40" s="52"/>
      <c r="Q40" s="52"/>
      <c r="R40" s="52"/>
      <c r="S40" s="52"/>
      <c r="T40" s="52"/>
      <c r="U40" s="52"/>
      <c r="V40" s="52"/>
      <c r="W40" s="52"/>
      <c r="X40" s="52"/>
      <c r="Y40" s="52"/>
      <c r="Z40" s="53"/>
    </row>
    <row r="41" spans="1:27" ht="14" x14ac:dyDescent="0.25">
      <c r="A41" s="112"/>
      <c r="B41" s="113"/>
      <c r="C41" s="159"/>
      <c r="D41" s="147"/>
      <c r="E41" s="56"/>
      <c r="F41" s="57"/>
      <c r="G41" s="57"/>
      <c r="H41" s="57"/>
      <c r="I41" s="57"/>
      <c r="J41" s="57"/>
      <c r="K41" s="57"/>
      <c r="L41" s="57"/>
      <c r="M41" s="57"/>
      <c r="N41" s="57"/>
      <c r="O41" s="57"/>
      <c r="P41" s="57"/>
      <c r="Q41" s="57"/>
      <c r="R41" s="57"/>
      <c r="S41" s="57"/>
      <c r="T41" s="57"/>
      <c r="U41" s="57"/>
      <c r="V41" s="57"/>
      <c r="W41" s="57"/>
      <c r="X41" s="57"/>
      <c r="Y41" s="57"/>
      <c r="Z41" s="58"/>
    </row>
    <row r="42" spans="1:27" ht="14" x14ac:dyDescent="0.25">
      <c r="A42" s="151"/>
      <c r="B42" s="152"/>
      <c r="C42" s="145"/>
      <c r="D42" s="148"/>
      <c r="E42" s="18"/>
      <c r="F42" s="6"/>
      <c r="G42" s="6"/>
      <c r="H42" s="6"/>
      <c r="I42" s="6"/>
      <c r="J42" s="6"/>
      <c r="K42" s="6"/>
      <c r="L42" s="6"/>
      <c r="M42" s="6"/>
      <c r="N42" s="6"/>
      <c r="O42" s="6"/>
      <c r="P42" s="6"/>
      <c r="Q42" s="6"/>
      <c r="R42" s="6"/>
      <c r="S42" s="6"/>
      <c r="T42" s="6"/>
      <c r="U42" s="6"/>
      <c r="V42" s="6"/>
      <c r="W42" s="6"/>
      <c r="X42" s="6"/>
      <c r="Y42" s="6"/>
      <c r="Z42" s="7"/>
    </row>
    <row r="43" spans="1:27" x14ac:dyDescent="0.25">
      <c r="A43" s="151"/>
      <c r="B43" s="152"/>
      <c r="C43" s="153"/>
      <c r="D43" s="154"/>
      <c r="E43" s="18"/>
      <c r="F43" s="6"/>
      <c r="G43" s="6"/>
      <c r="H43" s="6"/>
      <c r="I43" s="6"/>
      <c r="J43" s="6"/>
      <c r="K43" s="6"/>
      <c r="L43" s="6"/>
      <c r="M43" s="6"/>
      <c r="N43" s="6"/>
      <c r="O43" s="6"/>
      <c r="P43" s="6"/>
      <c r="Q43" s="6"/>
      <c r="R43" s="6"/>
      <c r="S43" s="6"/>
      <c r="T43" s="6"/>
      <c r="U43" s="6"/>
      <c r="V43" s="6"/>
      <c r="W43" s="6"/>
      <c r="X43" s="6"/>
      <c r="Y43" s="6"/>
      <c r="Z43" s="7"/>
    </row>
    <row r="44" spans="1:27" x14ac:dyDescent="0.25">
      <c r="A44" s="151"/>
      <c r="B44" s="152"/>
      <c r="C44" s="153"/>
      <c r="D44" s="154"/>
      <c r="E44" s="18"/>
      <c r="F44" s="6"/>
      <c r="G44" s="6"/>
      <c r="H44" s="6"/>
      <c r="I44" s="6"/>
      <c r="J44" s="6"/>
      <c r="K44" s="128" t="s">
        <v>5</v>
      </c>
      <c r="L44" s="128"/>
      <c r="M44" s="128"/>
      <c r="N44" s="128"/>
      <c r="O44" s="128"/>
      <c r="P44" s="128"/>
      <c r="Q44" s="128"/>
      <c r="R44" s="128"/>
      <c r="S44" s="128"/>
      <c r="T44" s="128"/>
      <c r="U44" s="128"/>
      <c r="V44" s="128"/>
      <c r="W44" s="128"/>
      <c r="X44" s="128"/>
      <c r="Y44" s="128"/>
      <c r="Z44" s="129"/>
    </row>
    <row r="45" spans="1:27" s="1" customFormat="1" x14ac:dyDescent="0.25">
      <c r="A45" s="155"/>
      <c r="B45" s="156"/>
      <c r="C45" s="160"/>
      <c r="D45" s="161"/>
      <c r="E45" s="19"/>
      <c r="F45" s="20"/>
      <c r="G45" s="20"/>
      <c r="H45" s="20"/>
      <c r="I45" s="20"/>
      <c r="J45" s="20"/>
      <c r="K45" s="126" t="s">
        <v>4</v>
      </c>
      <c r="L45" s="126"/>
      <c r="M45" s="126"/>
      <c r="N45" s="126"/>
      <c r="O45" s="126"/>
      <c r="P45" s="126"/>
      <c r="Q45" s="126"/>
      <c r="R45" s="126"/>
      <c r="S45" s="126"/>
      <c r="T45" s="126"/>
      <c r="U45" s="126"/>
      <c r="V45" s="126"/>
      <c r="W45" s="126"/>
      <c r="X45" s="126"/>
      <c r="Y45" s="126"/>
      <c r="Z45" s="127"/>
    </row>
  </sheetData>
  <mergeCells count="210">
    <mergeCell ref="A1:H7"/>
    <mergeCell ref="K1:Q1"/>
    <mergeCell ref="S1:Y1"/>
    <mergeCell ref="A9:B9"/>
    <mergeCell ref="C9:D9"/>
    <mergeCell ref="E9:F9"/>
    <mergeCell ref="G9:H9"/>
    <mergeCell ref="I9:J9"/>
    <mergeCell ref="K9:R9"/>
    <mergeCell ref="S9:Z9"/>
    <mergeCell ref="S11:Z11"/>
    <mergeCell ref="A12:B12"/>
    <mergeCell ref="E12:F12"/>
    <mergeCell ref="K12:R12"/>
    <mergeCell ref="S12:Z12"/>
    <mergeCell ref="K10:L10"/>
    <mergeCell ref="M10:R10"/>
    <mergeCell ref="S10:T10"/>
    <mergeCell ref="U10:Z10"/>
    <mergeCell ref="A11:B11"/>
    <mergeCell ref="C11:D11"/>
    <mergeCell ref="E11:F11"/>
    <mergeCell ref="G11:H11"/>
    <mergeCell ref="K11:R11"/>
    <mergeCell ref="I12:J12"/>
    <mergeCell ref="I11:J11"/>
    <mergeCell ref="G12:H12"/>
    <mergeCell ref="S13:Z13"/>
    <mergeCell ref="A14:B14"/>
    <mergeCell ref="C14:D14"/>
    <mergeCell ref="E14:F14"/>
    <mergeCell ref="G14:H14"/>
    <mergeCell ref="I14:J14"/>
    <mergeCell ref="K14:R14"/>
    <mergeCell ref="S14:Z14"/>
    <mergeCell ref="A13:B13"/>
    <mergeCell ref="C13:D13"/>
    <mergeCell ref="K13:R13"/>
    <mergeCell ref="S15:Z15"/>
    <mergeCell ref="K16:L16"/>
    <mergeCell ref="M16:R16"/>
    <mergeCell ref="S16:T16"/>
    <mergeCell ref="U16:Z16"/>
    <mergeCell ref="A17:B17"/>
    <mergeCell ref="C17:D17"/>
    <mergeCell ref="E17:F17"/>
    <mergeCell ref="A15:B15"/>
    <mergeCell ref="C15:D15"/>
    <mergeCell ref="E15:F15"/>
    <mergeCell ref="G15:H15"/>
    <mergeCell ref="I15:J15"/>
    <mergeCell ref="K15:R15"/>
    <mergeCell ref="K17:R17"/>
    <mergeCell ref="S17:Z17"/>
    <mergeCell ref="G17:H17"/>
    <mergeCell ref="I17:J17"/>
    <mergeCell ref="A18:B18"/>
    <mergeCell ref="C18:D18"/>
    <mergeCell ref="E18:F18"/>
    <mergeCell ref="G18:H18"/>
    <mergeCell ref="I18:J18"/>
    <mergeCell ref="K18:R18"/>
    <mergeCell ref="S18:Z18"/>
    <mergeCell ref="S19:Z19"/>
    <mergeCell ref="A20:B20"/>
    <mergeCell ref="C19:D19"/>
    <mergeCell ref="E20:F20"/>
    <mergeCell ref="G20:H20"/>
    <mergeCell ref="I20:J20"/>
    <mergeCell ref="K20:R20"/>
    <mergeCell ref="S20:Z20"/>
    <mergeCell ref="A19:B19"/>
    <mergeCell ref="E19:F19"/>
    <mergeCell ref="G19:H19"/>
    <mergeCell ref="I19:J19"/>
    <mergeCell ref="K19:R19"/>
    <mergeCell ref="S21:Z21"/>
    <mergeCell ref="K22:L22"/>
    <mergeCell ref="M22:R22"/>
    <mergeCell ref="S22:T22"/>
    <mergeCell ref="U22:Z22"/>
    <mergeCell ref="A23:B23"/>
    <mergeCell ref="C23:D23"/>
    <mergeCell ref="A21:B21"/>
    <mergeCell ref="C21:D21"/>
    <mergeCell ref="E21:F21"/>
    <mergeCell ref="G21:H21"/>
    <mergeCell ref="I21:J21"/>
    <mergeCell ref="K21:R21"/>
    <mergeCell ref="K23:R23"/>
    <mergeCell ref="S23:Z23"/>
    <mergeCell ref="E23:F23"/>
    <mergeCell ref="I23:J23"/>
    <mergeCell ref="G23:H23"/>
    <mergeCell ref="A24:B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A27:B27"/>
    <mergeCell ref="C27:D27"/>
    <mergeCell ref="E27:F27"/>
    <mergeCell ref="G27:H27"/>
    <mergeCell ref="I27:J27"/>
    <mergeCell ref="K27:R27"/>
    <mergeCell ref="K29:R29"/>
    <mergeCell ref="S29:Z29"/>
    <mergeCell ref="G29:H29"/>
    <mergeCell ref="I29:J29"/>
    <mergeCell ref="A30:B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C30:D30"/>
    <mergeCell ref="S33:Z33"/>
    <mergeCell ref="K34:L34"/>
    <mergeCell ref="M34:R34"/>
    <mergeCell ref="S34:T34"/>
    <mergeCell ref="U34:Z34"/>
    <mergeCell ref="A35:B35"/>
    <mergeCell ref="C35:D35"/>
    <mergeCell ref="E35:F35"/>
    <mergeCell ref="A33:B33"/>
    <mergeCell ref="C33:D33"/>
    <mergeCell ref="E33:F33"/>
    <mergeCell ref="G33:H33"/>
    <mergeCell ref="I33:J33"/>
    <mergeCell ref="K33:R33"/>
    <mergeCell ref="K35:R35"/>
    <mergeCell ref="S35:Z35"/>
    <mergeCell ref="G35:H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300-000000000000}"/>
    <hyperlink ref="K44" r:id="rId2" xr:uid="{00000000-0004-0000-0300-000001000000}"/>
    <hyperlink ref="K45" r:id="rId3" xr:uid="{00000000-0004-0000-0300-000002000000}"/>
  </hyperlinks>
  <printOptions horizontalCentered="1"/>
  <pageMargins left="0.5" right="0.5" top="0.25" bottom="0.25" header="0.25" footer="0.25"/>
  <pageSetup scale="92"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4" workbookViewId="0">
      <selection activeCell="J10" sqref="J10"/>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5" customWidth="1"/>
    <col min="11" max="17" width="2.453125" customWidth="1"/>
    <col min="18" max="18" width="3" customWidth="1"/>
    <col min="19" max="25" width="2.453125" customWidth="1"/>
    <col min="26" max="26" width="1.54296875" customWidth="1"/>
  </cols>
  <sheetData>
    <row r="1" spans="1:27" s="3" customFormat="1" ht="15" customHeight="1" x14ac:dyDescent="0.2">
      <c r="A1" s="140">
        <f>DATE('Oct 22'!AD18,'Oct 22'!AD20+4,1)</f>
        <v>45323</v>
      </c>
      <c r="B1" s="140"/>
      <c r="C1" s="140"/>
      <c r="D1" s="140"/>
      <c r="E1" s="140"/>
      <c r="F1" s="140"/>
      <c r="G1" s="140"/>
      <c r="H1" s="140"/>
      <c r="I1" s="11"/>
      <c r="J1" s="11"/>
      <c r="K1" s="143">
        <f>DATE(YEAR(A1),MONTH(A1)-1,1)</f>
        <v>45292</v>
      </c>
      <c r="L1" s="143"/>
      <c r="M1" s="143"/>
      <c r="N1" s="143"/>
      <c r="O1" s="143"/>
      <c r="P1" s="143"/>
      <c r="Q1" s="143"/>
      <c r="S1" s="143">
        <f>DATE(YEAR(A1),MONTH(A1)+1,1)</f>
        <v>45352</v>
      </c>
      <c r="T1" s="143"/>
      <c r="U1" s="143"/>
      <c r="V1" s="143"/>
      <c r="W1" s="143"/>
      <c r="X1" s="143"/>
      <c r="Y1" s="143"/>
    </row>
    <row r="2" spans="1:27" s="3" customFormat="1" ht="11.25" customHeight="1" x14ac:dyDescent="0.3">
      <c r="A2" s="140"/>
      <c r="B2" s="140"/>
      <c r="C2" s="140"/>
      <c r="D2" s="140"/>
      <c r="E2" s="140"/>
      <c r="F2" s="140"/>
      <c r="G2" s="140"/>
      <c r="H2" s="140"/>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40"/>
      <c r="B3" s="140"/>
      <c r="C3" s="140"/>
      <c r="D3" s="140"/>
      <c r="E3" s="140"/>
      <c r="F3" s="140"/>
      <c r="G3" s="140"/>
      <c r="H3" s="140"/>
      <c r="I3" s="11"/>
      <c r="J3" s="11"/>
      <c r="K3" s="22" t="str">
        <f>IF(MONTH($K$1)&lt;&gt;MONTH($K$1-(WEEKDAY($K$1,1)-(start_day-1))-IF((WEEKDAY($K$1,1)-(start_day-1))&lt;=0,7,0)+(ROW(K3)-ROW($K$3))*7+(COLUMN(K3)-COLUMN($K$3)+1)),"",$K$1-(WEEKDAY($K$1,1)-(start_day-1))-IF((WEEKDAY($K$1,1)-(start_day-1))&lt;=0,7,0)+(ROW(K3)-ROW($K$3))*7+(COLUMN(K3)-COLUMN($K$3)+1))</f>
        <v/>
      </c>
      <c r="L3" s="22" t="s">
        <v>75</v>
      </c>
      <c r="M3" s="22" t="s">
        <v>75</v>
      </c>
      <c r="N3" s="22" t="s">
        <v>75</v>
      </c>
      <c r="O3" s="22" t="s">
        <v>75</v>
      </c>
      <c r="P3" s="22">
        <v>44197</v>
      </c>
      <c r="Q3" s="22">
        <v>44198</v>
      </c>
      <c r="R3" s="3"/>
      <c r="S3" s="22" t="str">
        <f>IF(MONTH($S$1)&lt;&gt;MONTH($S$1-(WEEKDAY($S$1,1)-(start_day-1))-IF((WEEKDAY($S$1,1)-(start_day-1))&lt;=0,7,0)+(ROW(S3)-ROW($S$3))*7+(COLUMN(S3)-COLUMN($S$3)+1)),"",$S$1-(WEEKDAY($S$1,1)-(start_day-1))-IF((WEEKDAY($S$1,1)-(start_day-1))&lt;=0,7,0)+(ROW(S3)-ROW($S$3))*7+(COLUMN(S3)-COLUMN($S$3)+1))</f>
        <v/>
      </c>
      <c r="T3" s="22">
        <v>44256</v>
      </c>
      <c r="U3" s="22">
        <v>44257</v>
      </c>
      <c r="V3" s="22">
        <v>44258</v>
      </c>
      <c r="W3" s="22">
        <v>44259</v>
      </c>
      <c r="X3" s="22">
        <v>44260</v>
      </c>
      <c r="Y3" s="22">
        <v>44261</v>
      </c>
    </row>
    <row r="4" spans="1:27" s="4" customFormat="1" ht="9" customHeight="1" x14ac:dyDescent="0.2">
      <c r="A4" s="140"/>
      <c r="B4" s="140"/>
      <c r="C4" s="140"/>
      <c r="D4" s="140"/>
      <c r="E4" s="140"/>
      <c r="F4" s="140"/>
      <c r="G4" s="140"/>
      <c r="H4" s="140"/>
      <c r="I4" s="11"/>
      <c r="J4" s="11"/>
      <c r="K4" s="22">
        <v>44199</v>
      </c>
      <c r="L4" s="22">
        <v>44200</v>
      </c>
      <c r="M4" s="22">
        <v>44201</v>
      </c>
      <c r="N4" s="22">
        <v>44202</v>
      </c>
      <c r="O4" s="22">
        <v>44203</v>
      </c>
      <c r="P4" s="22">
        <v>44204</v>
      </c>
      <c r="Q4" s="22">
        <v>44205</v>
      </c>
      <c r="R4" s="3"/>
      <c r="S4" s="22">
        <v>44262</v>
      </c>
      <c r="T4" s="22">
        <v>44263</v>
      </c>
      <c r="U4" s="22">
        <v>44264</v>
      </c>
      <c r="V4" s="22">
        <v>44265</v>
      </c>
      <c r="W4" s="22">
        <v>44266</v>
      </c>
      <c r="X4" s="22">
        <v>44267</v>
      </c>
      <c r="Y4" s="22">
        <v>44268</v>
      </c>
    </row>
    <row r="5" spans="1:27" s="4" customFormat="1" ht="9" customHeight="1" x14ac:dyDescent="0.2">
      <c r="A5" s="140"/>
      <c r="B5" s="140"/>
      <c r="C5" s="140"/>
      <c r="D5" s="140"/>
      <c r="E5" s="140"/>
      <c r="F5" s="140"/>
      <c r="G5" s="140"/>
      <c r="H5" s="140"/>
      <c r="I5" s="11"/>
      <c r="J5" s="11"/>
      <c r="K5" s="22">
        <v>44206</v>
      </c>
      <c r="L5" s="22">
        <v>44207</v>
      </c>
      <c r="M5" s="22">
        <v>44208</v>
      </c>
      <c r="N5" s="22">
        <v>44209</v>
      </c>
      <c r="O5" s="22">
        <v>44210</v>
      </c>
      <c r="P5" s="22">
        <v>44211</v>
      </c>
      <c r="Q5" s="22">
        <v>44212</v>
      </c>
      <c r="R5" s="3"/>
      <c r="S5" s="22">
        <v>44269</v>
      </c>
      <c r="T5" s="22">
        <v>44270</v>
      </c>
      <c r="U5" s="22">
        <v>44271</v>
      </c>
      <c r="V5" s="22">
        <v>44272</v>
      </c>
      <c r="W5" s="22">
        <v>44273</v>
      </c>
      <c r="X5" s="22">
        <v>44274</v>
      </c>
      <c r="Y5" s="22">
        <v>44275</v>
      </c>
    </row>
    <row r="6" spans="1:27" s="4" customFormat="1" ht="9" customHeight="1" x14ac:dyDescent="0.2">
      <c r="A6" s="140"/>
      <c r="B6" s="140"/>
      <c r="C6" s="140"/>
      <c r="D6" s="140"/>
      <c r="E6" s="140"/>
      <c r="F6" s="140"/>
      <c r="G6" s="140"/>
      <c r="H6" s="140"/>
      <c r="I6" s="11"/>
      <c r="J6" s="11"/>
      <c r="K6" s="22">
        <v>44213</v>
      </c>
      <c r="L6" s="22">
        <v>44214</v>
      </c>
      <c r="M6" s="22">
        <v>44215</v>
      </c>
      <c r="N6" s="22">
        <v>44216</v>
      </c>
      <c r="O6" s="22">
        <v>44217</v>
      </c>
      <c r="P6" s="22">
        <v>44218</v>
      </c>
      <c r="Q6" s="22">
        <v>44219</v>
      </c>
      <c r="R6" s="3"/>
      <c r="S6" s="22">
        <v>44276</v>
      </c>
      <c r="T6" s="22">
        <v>44277</v>
      </c>
      <c r="U6" s="22">
        <v>44278</v>
      </c>
      <c r="V6" s="22">
        <v>44279</v>
      </c>
      <c r="W6" s="22">
        <v>44280</v>
      </c>
      <c r="X6" s="22">
        <v>44281</v>
      </c>
      <c r="Y6" s="22">
        <v>44282</v>
      </c>
    </row>
    <row r="7" spans="1:27" s="4" customFormat="1" ht="9" customHeight="1" x14ac:dyDescent="0.2">
      <c r="A7" s="140"/>
      <c r="B7" s="140"/>
      <c r="C7" s="140"/>
      <c r="D7" s="140"/>
      <c r="E7" s="140"/>
      <c r="F7" s="140"/>
      <c r="G7" s="140"/>
      <c r="H7" s="140"/>
      <c r="I7" s="11"/>
      <c r="J7" s="11"/>
      <c r="K7" s="22">
        <v>44220</v>
      </c>
      <c r="L7" s="22">
        <v>44221</v>
      </c>
      <c r="M7" s="22">
        <v>44222</v>
      </c>
      <c r="N7" s="22">
        <v>44223</v>
      </c>
      <c r="O7" s="22">
        <v>44224</v>
      </c>
      <c r="P7" s="22">
        <v>44225</v>
      </c>
      <c r="Q7" s="22">
        <v>44226</v>
      </c>
      <c r="R7" s="3"/>
      <c r="S7" s="22">
        <v>44283</v>
      </c>
      <c r="T7" s="22">
        <v>44284</v>
      </c>
      <c r="U7" s="22">
        <v>44285</v>
      </c>
      <c r="V7" s="22">
        <v>44286</v>
      </c>
      <c r="W7" s="22" t="s">
        <v>75</v>
      </c>
      <c r="X7" s="22" t="s">
        <v>75</v>
      </c>
      <c r="Y7" s="22" t="s">
        <v>75</v>
      </c>
    </row>
    <row r="8" spans="1:27" s="5" customFormat="1" ht="9" customHeight="1" x14ac:dyDescent="0.25">
      <c r="A8" s="26"/>
      <c r="B8" s="26"/>
      <c r="C8" s="26"/>
      <c r="D8" s="26"/>
      <c r="E8" s="26"/>
      <c r="F8" s="26"/>
      <c r="G8" s="26"/>
      <c r="H8" s="26"/>
      <c r="I8" s="25"/>
      <c r="J8" s="25"/>
      <c r="K8" s="22">
        <v>44227</v>
      </c>
      <c r="L8" s="22" t="s">
        <v>75</v>
      </c>
      <c r="M8" s="22" t="s">
        <v>75</v>
      </c>
      <c r="N8" s="22" t="s">
        <v>75</v>
      </c>
      <c r="O8" s="22" t="s">
        <v>75</v>
      </c>
      <c r="P8" s="22" t="s">
        <v>75</v>
      </c>
      <c r="Q8" s="22" t="s">
        <v>75</v>
      </c>
      <c r="R8" s="23"/>
      <c r="S8" s="22" t="s">
        <v>75</v>
      </c>
      <c r="T8" s="22" t="s">
        <v>75</v>
      </c>
      <c r="U8" s="22" t="s">
        <v>75</v>
      </c>
      <c r="V8" s="22" t="s">
        <v>75</v>
      </c>
      <c r="W8" s="22" t="s">
        <v>75</v>
      </c>
      <c r="X8" s="22" t="s">
        <v>75</v>
      </c>
      <c r="Y8" s="22" t="s">
        <v>75</v>
      </c>
      <c r="Z8" s="24"/>
    </row>
    <row r="9" spans="1:27" s="1" customFormat="1" ht="21" customHeight="1" x14ac:dyDescent="0.25">
      <c r="A9" s="141">
        <f>A10</f>
        <v>45319</v>
      </c>
      <c r="B9" s="142"/>
      <c r="C9" s="142">
        <f>C10</f>
        <v>45320</v>
      </c>
      <c r="D9" s="142"/>
      <c r="E9" s="142">
        <f>E10</f>
        <v>45321</v>
      </c>
      <c r="F9" s="142"/>
      <c r="G9" s="142">
        <f>G10</f>
        <v>45322</v>
      </c>
      <c r="H9" s="142"/>
      <c r="I9" s="142">
        <f>I10</f>
        <v>45323</v>
      </c>
      <c r="J9" s="142"/>
      <c r="K9" s="142">
        <f>K10</f>
        <v>45324</v>
      </c>
      <c r="L9" s="142"/>
      <c r="M9" s="142"/>
      <c r="N9" s="142"/>
      <c r="O9" s="142"/>
      <c r="P9" s="142"/>
      <c r="Q9" s="142"/>
      <c r="R9" s="142"/>
      <c r="S9" s="142">
        <f>S10</f>
        <v>45325</v>
      </c>
      <c r="T9" s="142"/>
      <c r="U9" s="142"/>
      <c r="V9" s="142"/>
      <c r="W9" s="142"/>
      <c r="X9" s="142"/>
      <c r="Y9" s="142"/>
      <c r="Z9" s="144"/>
    </row>
    <row r="10" spans="1:27" s="1" customFormat="1" ht="17.5" x14ac:dyDescent="0.25">
      <c r="A10" s="45">
        <f>$A$1-(WEEKDAY($A$1,1)-(start_day-1))-IF((WEEKDAY($A$1,1)-(start_day-1))&lt;=0,7,0)+1</f>
        <v>45319</v>
      </c>
      <c r="B10" s="46"/>
      <c r="C10" s="47">
        <f>A10+1</f>
        <v>45320</v>
      </c>
      <c r="D10" s="64"/>
      <c r="E10" s="47">
        <f>C10+1</f>
        <v>45321</v>
      </c>
      <c r="F10" s="64"/>
      <c r="G10" s="47">
        <f>E10+1</f>
        <v>45322</v>
      </c>
      <c r="H10" s="60"/>
      <c r="I10" s="47">
        <f>G10+1</f>
        <v>45323</v>
      </c>
      <c r="J10" s="60"/>
      <c r="K10" s="122">
        <f>I10+1</f>
        <v>45324</v>
      </c>
      <c r="L10" s="123"/>
      <c r="M10" s="134" t="s">
        <v>126</v>
      </c>
      <c r="N10" s="134"/>
      <c r="O10" s="134"/>
      <c r="P10" s="134"/>
      <c r="Q10" s="134"/>
      <c r="R10" s="135"/>
      <c r="S10" s="136">
        <f>K10+1</f>
        <v>45325</v>
      </c>
      <c r="T10" s="137"/>
      <c r="U10" s="273" t="s">
        <v>37</v>
      </c>
      <c r="V10" s="273"/>
      <c r="W10" s="273"/>
      <c r="X10" s="273"/>
      <c r="Y10" s="273"/>
      <c r="Z10" s="274"/>
    </row>
    <row r="11" spans="1:27" s="1" customFormat="1" ht="16" x14ac:dyDescent="0.25">
      <c r="A11" s="112"/>
      <c r="B11" s="113"/>
      <c r="C11" s="159"/>
      <c r="D11" s="147"/>
      <c r="E11" s="159"/>
      <c r="F11" s="147"/>
      <c r="G11" s="159"/>
      <c r="H11" s="147"/>
      <c r="I11" s="159" t="s">
        <v>163</v>
      </c>
      <c r="J11" s="147"/>
      <c r="K11" s="159" t="s">
        <v>127</v>
      </c>
      <c r="L11" s="146"/>
      <c r="M11" s="146"/>
      <c r="N11" s="146"/>
      <c r="O11" s="146"/>
      <c r="P11" s="146"/>
      <c r="Q11" s="146"/>
      <c r="R11" s="147"/>
      <c r="S11" s="279" t="s">
        <v>107</v>
      </c>
      <c r="T11" s="280"/>
      <c r="U11" s="280"/>
      <c r="V11" s="280"/>
      <c r="W11" s="280"/>
      <c r="X11" s="280"/>
      <c r="Y11" s="280"/>
      <c r="Z11" s="281"/>
    </row>
    <row r="12" spans="1:27" s="1" customFormat="1" ht="14" x14ac:dyDescent="0.25">
      <c r="A12" s="112"/>
      <c r="B12" s="113"/>
      <c r="C12" s="149" t="s">
        <v>23</v>
      </c>
      <c r="D12" s="150"/>
      <c r="E12" s="49" t="s">
        <v>109</v>
      </c>
      <c r="F12" s="50"/>
      <c r="G12" s="145"/>
      <c r="H12" s="148"/>
      <c r="I12" s="145"/>
      <c r="J12" s="148"/>
      <c r="K12" s="159" t="s">
        <v>76</v>
      </c>
      <c r="L12" s="146"/>
      <c r="M12" s="146"/>
      <c r="N12" s="146"/>
      <c r="O12" s="146"/>
      <c r="P12" s="146"/>
      <c r="Q12" s="146"/>
      <c r="R12" s="147"/>
      <c r="S12" s="130"/>
      <c r="T12" s="131"/>
      <c r="U12" s="131"/>
      <c r="V12" s="131"/>
      <c r="W12" s="131"/>
      <c r="X12" s="131"/>
      <c r="Y12" s="131"/>
      <c r="Z12" s="132"/>
    </row>
    <row r="13" spans="1:27" s="1" customFormat="1" ht="14" x14ac:dyDescent="0.25">
      <c r="A13" s="112"/>
      <c r="B13" s="113"/>
      <c r="C13" s="149" t="s">
        <v>24</v>
      </c>
      <c r="D13" s="150"/>
      <c r="E13" s="49" t="s">
        <v>115</v>
      </c>
      <c r="F13" s="50"/>
      <c r="G13" s="159"/>
      <c r="H13" s="147"/>
      <c r="I13" s="109"/>
      <c r="J13" s="110"/>
      <c r="K13" s="171"/>
      <c r="L13" s="238"/>
      <c r="M13" s="238"/>
      <c r="N13" s="238"/>
      <c r="O13" s="238"/>
      <c r="P13" s="238"/>
      <c r="Q13" s="238"/>
      <c r="R13" s="172"/>
      <c r="S13" s="270" t="s">
        <v>104</v>
      </c>
      <c r="T13" s="271"/>
      <c r="U13" s="271"/>
      <c r="V13" s="271"/>
      <c r="W13" s="271"/>
      <c r="X13" s="271"/>
      <c r="Y13" s="271"/>
      <c r="Z13" s="272"/>
    </row>
    <row r="14" spans="1:27" s="1" customFormat="1" ht="14" x14ac:dyDescent="0.25">
      <c r="A14" s="112"/>
      <c r="B14" s="113"/>
      <c r="C14" s="149" t="s">
        <v>25</v>
      </c>
      <c r="D14" s="150"/>
      <c r="E14" s="49" t="s">
        <v>122</v>
      </c>
      <c r="F14" s="50"/>
      <c r="G14" s="159"/>
      <c r="H14" s="147"/>
      <c r="I14" s="109"/>
      <c r="J14" s="110"/>
      <c r="K14" s="159"/>
      <c r="L14" s="146"/>
      <c r="M14" s="146"/>
      <c r="N14" s="146"/>
      <c r="O14" s="146"/>
      <c r="P14" s="146"/>
      <c r="Q14" s="146"/>
      <c r="R14" s="147"/>
      <c r="S14" s="186" t="s">
        <v>82</v>
      </c>
      <c r="T14" s="187"/>
      <c r="U14" s="187"/>
      <c r="V14" s="187"/>
      <c r="W14" s="187"/>
      <c r="X14" s="187"/>
      <c r="Y14" s="187"/>
      <c r="Z14" s="188"/>
    </row>
    <row r="15" spans="1:27" s="2" customFormat="1" ht="13.15" customHeight="1" x14ac:dyDescent="0.25">
      <c r="A15" s="119"/>
      <c r="B15" s="120"/>
      <c r="C15" s="252"/>
      <c r="D15" s="253"/>
      <c r="E15" s="117"/>
      <c r="F15" s="118"/>
      <c r="G15" s="167"/>
      <c r="H15" s="168"/>
      <c r="I15" s="117"/>
      <c r="J15" s="118"/>
      <c r="K15" s="117" t="s">
        <v>117</v>
      </c>
      <c r="L15" s="133"/>
      <c r="M15" s="133"/>
      <c r="N15" s="133"/>
      <c r="O15" s="133"/>
      <c r="P15" s="133"/>
      <c r="Q15" s="133"/>
      <c r="R15" s="118"/>
      <c r="S15" s="119"/>
      <c r="T15" s="120"/>
      <c r="U15" s="120"/>
      <c r="V15" s="120"/>
      <c r="W15" s="120"/>
      <c r="X15" s="120"/>
      <c r="Y15" s="120"/>
      <c r="Z15" s="121"/>
      <c r="AA15" s="1"/>
    </row>
    <row r="16" spans="1:27" s="1" customFormat="1" ht="20.5" customHeight="1" x14ac:dyDescent="0.25">
      <c r="A16" s="45">
        <f>S10+1</f>
        <v>45326</v>
      </c>
      <c r="B16" s="46"/>
      <c r="C16" s="47">
        <f>A16+1</f>
        <v>45327</v>
      </c>
      <c r="D16" s="60" t="s">
        <v>123</v>
      </c>
      <c r="E16" s="47">
        <f>C16+1</f>
        <v>45328</v>
      </c>
      <c r="F16" s="64" t="s">
        <v>87</v>
      </c>
      <c r="G16" s="47">
        <f>E16+1</f>
        <v>45329</v>
      </c>
      <c r="H16" s="55" t="s">
        <v>37</v>
      </c>
      <c r="I16" s="47">
        <f>G16+1</f>
        <v>45330</v>
      </c>
      <c r="J16" s="77"/>
      <c r="K16" s="122">
        <f>I16+1</f>
        <v>45331</v>
      </c>
      <c r="L16" s="123"/>
      <c r="M16" s="134" t="s">
        <v>87</v>
      </c>
      <c r="N16" s="134"/>
      <c r="O16" s="134"/>
      <c r="P16" s="134"/>
      <c r="Q16" s="134"/>
      <c r="R16" s="135"/>
      <c r="S16" s="136">
        <f>K16+1</f>
        <v>45332</v>
      </c>
      <c r="T16" s="137"/>
      <c r="U16" s="273" t="s">
        <v>37</v>
      </c>
      <c r="V16" s="273"/>
      <c r="W16" s="273"/>
      <c r="X16" s="273"/>
      <c r="Y16" s="273"/>
      <c r="Z16" s="274"/>
    </row>
    <row r="17" spans="1:27" s="1" customFormat="1" ht="16" x14ac:dyDescent="0.25">
      <c r="A17" s="112"/>
      <c r="B17" s="113"/>
      <c r="C17" s="159" t="s">
        <v>127</v>
      </c>
      <c r="D17" s="147"/>
      <c r="E17" s="159" t="s">
        <v>88</v>
      </c>
      <c r="F17" s="147"/>
      <c r="G17" s="243" t="s">
        <v>106</v>
      </c>
      <c r="H17" s="237"/>
      <c r="I17" s="159" t="s">
        <v>163</v>
      </c>
      <c r="J17" s="147"/>
      <c r="K17" s="145" t="s">
        <v>88</v>
      </c>
      <c r="L17" s="146"/>
      <c r="M17" s="146"/>
      <c r="N17" s="146"/>
      <c r="O17" s="146"/>
      <c r="P17" s="146"/>
      <c r="Q17" s="146"/>
      <c r="R17" s="147"/>
      <c r="S17" s="279" t="s">
        <v>108</v>
      </c>
      <c r="T17" s="280"/>
      <c r="U17" s="280"/>
      <c r="V17" s="280"/>
      <c r="W17" s="280"/>
      <c r="X17" s="280"/>
      <c r="Y17" s="280"/>
      <c r="Z17" s="281"/>
    </row>
    <row r="18" spans="1:27" s="1" customFormat="1" ht="14" x14ac:dyDescent="0.25">
      <c r="A18" s="112"/>
      <c r="B18" s="113"/>
      <c r="C18" s="145" t="s">
        <v>76</v>
      </c>
      <c r="D18" s="148"/>
      <c r="E18" s="159" t="s">
        <v>76</v>
      </c>
      <c r="F18" s="147"/>
      <c r="G18" s="145"/>
      <c r="H18" s="148"/>
      <c r="I18" s="145"/>
      <c r="J18" s="148"/>
      <c r="K18" s="145" t="s">
        <v>76</v>
      </c>
      <c r="L18" s="146"/>
      <c r="M18" s="146"/>
      <c r="N18" s="146"/>
      <c r="O18" s="146"/>
      <c r="P18" s="146"/>
      <c r="Q18" s="146"/>
      <c r="R18" s="147"/>
      <c r="S18" s="130"/>
      <c r="T18" s="131"/>
      <c r="U18" s="131"/>
      <c r="V18" s="131"/>
      <c r="W18" s="131"/>
      <c r="X18" s="131"/>
      <c r="Y18" s="131"/>
      <c r="Z18" s="132"/>
    </row>
    <row r="19" spans="1:27" s="1" customFormat="1" ht="14" x14ac:dyDescent="0.25">
      <c r="A19" s="112"/>
      <c r="B19" s="113"/>
      <c r="C19" s="109"/>
      <c r="D19" s="110"/>
      <c r="E19" s="171"/>
      <c r="F19" s="172"/>
      <c r="G19" s="171" t="s">
        <v>49</v>
      </c>
      <c r="H19" s="172"/>
      <c r="I19" s="109"/>
      <c r="J19" s="110"/>
      <c r="K19" s="171"/>
      <c r="L19" s="238"/>
      <c r="M19" s="238"/>
      <c r="N19" s="238"/>
      <c r="O19" s="238"/>
      <c r="P19" s="238"/>
      <c r="Q19" s="238"/>
      <c r="R19" s="172"/>
      <c r="S19" s="270" t="s">
        <v>48</v>
      </c>
      <c r="T19" s="271"/>
      <c r="U19" s="271"/>
      <c r="V19" s="271"/>
      <c r="W19" s="271"/>
      <c r="X19" s="271"/>
      <c r="Y19" s="271"/>
      <c r="Z19" s="272"/>
    </row>
    <row r="20" spans="1:27" s="1" customFormat="1" ht="14" x14ac:dyDescent="0.25">
      <c r="A20" s="112"/>
      <c r="B20" s="113"/>
      <c r="C20" s="109"/>
      <c r="D20" s="110"/>
      <c r="E20" s="159"/>
      <c r="F20" s="147"/>
      <c r="G20" s="159" t="s">
        <v>39</v>
      </c>
      <c r="H20" s="147"/>
      <c r="I20" s="109"/>
      <c r="J20" s="110"/>
      <c r="K20" s="159"/>
      <c r="L20" s="146"/>
      <c r="M20" s="146"/>
      <c r="N20" s="146"/>
      <c r="O20" s="146"/>
      <c r="P20" s="146"/>
      <c r="Q20" s="146"/>
      <c r="R20" s="147"/>
      <c r="S20" s="186" t="s">
        <v>82</v>
      </c>
      <c r="T20" s="187"/>
      <c r="U20" s="187"/>
      <c r="V20" s="187"/>
      <c r="W20" s="187"/>
      <c r="X20" s="187"/>
      <c r="Y20" s="187"/>
      <c r="Z20" s="188"/>
    </row>
    <row r="21" spans="1:27" s="2" customFormat="1" ht="13.15" customHeight="1" x14ac:dyDescent="0.25">
      <c r="A21" s="119"/>
      <c r="B21" s="120"/>
      <c r="C21" s="117"/>
      <c r="D21" s="118"/>
      <c r="E21" s="117" t="s">
        <v>116</v>
      </c>
      <c r="F21" s="118"/>
      <c r="G21" s="300"/>
      <c r="H21" s="301"/>
      <c r="I21" s="164" t="s">
        <v>129</v>
      </c>
      <c r="J21" s="165"/>
      <c r="K21" s="117"/>
      <c r="L21" s="133"/>
      <c r="M21" s="133"/>
      <c r="N21" s="133"/>
      <c r="O21" s="133"/>
      <c r="P21" s="133"/>
      <c r="Q21" s="133"/>
      <c r="R21" s="118"/>
      <c r="S21" s="119"/>
      <c r="T21" s="120"/>
      <c r="U21" s="120"/>
      <c r="V21" s="120"/>
      <c r="W21" s="120"/>
      <c r="X21" s="120"/>
      <c r="Y21" s="120"/>
      <c r="Z21" s="121"/>
      <c r="AA21" s="1"/>
    </row>
    <row r="22" spans="1:27" s="1" customFormat="1" ht="17.5" x14ac:dyDescent="0.25">
      <c r="A22" s="45">
        <f>S16+1</f>
        <v>45333</v>
      </c>
      <c r="B22" s="46"/>
      <c r="C22" s="47">
        <f>A22+1</f>
        <v>45334</v>
      </c>
      <c r="D22" s="60" t="s">
        <v>87</v>
      </c>
      <c r="E22" s="47">
        <f>C22+1</f>
        <v>45335</v>
      </c>
      <c r="F22" s="60" t="s">
        <v>87</v>
      </c>
      <c r="G22" s="47">
        <f>E22+1</f>
        <v>45336</v>
      </c>
      <c r="H22" s="55" t="s">
        <v>37</v>
      </c>
      <c r="I22" s="47">
        <f>G22+1</f>
        <v>45337</v>
      </c>
      <c r="J22" s="48"/>
      <c r="K22" s="122">
        <f>I22+1</f>
        <v>45338</v>
      </c>
      <c r="L22" s="123"/>
      <c r="M22" s="124"/>
      <c r="N22" s="124"/>
      <c r="O22" s="124"/>
      <c r="P22" s="124"/>
      <c r="Q22" s="124"/>
      <c r="R22" s="125"/>
      <c r="S22" s="136">
        <f>K22+1</f>
        <v>45339</v>
      </c>
      <c r="T22" s="137"/>
      <c r="U22" s="115"/>
      <c r="V22" s="115"/>
      <c r="W22" s="115"/>
      <c r="X22" s="115"/>
      <c r="Y22" s="115"/>
      <c r="Z22" s="116"/>
    </row>
    <row r="23" spans="1:27" s="1" customFormat="1" ht="16" x14ac:dyDescent="0.25">
      <c r="A23" s="112"/>
      <c r="B23" s="113"/>
      <c r="C23" s="159" t="s">
        <v>88</v>
      </c>
      <c r="D23" s="147"/>
      <c r="E23" s="159" t="s">
        <v>88</v>
      </c>
      <c r="F23" s="147"/>
      <c r="G23" s="243" t="s">
        <v>128</v>
      </c>
      <c r="H23" s="237"/>
      <c r="I23" s="109"/>
      <c r="J23" s="110"/>
      <c r="K23" s="109"/>
      <c r="L23" s="111"/>
      <c r="M23" s="111"/>
      <c r="N23" s="111"/>
      <c r="O23" s="111"/>
      <c r="P23" s="111"/>
      <c r="Q23" s="111"/>
      <c r="R23" s="110"/>
      <c r="S23" s="112"/>
      <c r="T23" s="113"/>
      <c r="U23" s="113"/>
      <c r="V23" s="113"/>
      <c r="W23" s="113"/>
      <c r="X23" s="113"/>
      <c r="Y23" s="113"/>
      <c r="Z23" s="114"/>
    </row>
    <row r="24" spans="1:27" s="1" customFormat="1" ht="14" x14ac:dyDescent="0.25">
      <c r="A24" s="112"/>
      <c r="B24" s="113"/>
      <c r="C24" s="145" t="s">
        <v>76</v>
      </c>
      <c r="D24" s="148"/>
      <c r="E24" s="145" t="s">
        <v>76</v>
      </c>
      <c r="F24" s="148"/>
      <c r="G24" s="291"/>
      <c r="H24" s="292"/>
      <c r="I24" s="291" t="s">
        <v>66</v>
      </c>
      <c r="J24" s="292"/>
      <c r="K24" s="297" t="s">
        <v>66</v>
      </c>
      <c r="L24" s="298"/>
      <c r="M24" s="298"/>
      <c r="N24" s="298"/>
      <c r="O24" s="298"/>
      <c r="P24" s="298"/>
      <c r="Q24" s="298"/>
      <c r="R24" s="299"/>
      <c r="S24" s="294" t="s">
        <v>66</v>
      </c>
      <c r="T24" s="295"/>
      <c r="U24" s="295"/>
      <c r="V24" s="295"/>
      <c r="W24" s="295"/>
      <c r="X24" s="295"/>
      <c r="Y24" s="295"/>
      <c r="Z24" s="296"/>
    </row>
    <row r="25" spans="1:27" s="1" customFormat="1" ht="14" x14ac:dyDescent="0.25">
      <c r="A25" s="112"/>
      <c r="B25" s="113"/>
      <c r="C25" s="109"/>
      <c r="D25" s="110"/>
      <c r="E25" s="171"/>
      <c r="F25" s="172"/>
      <c r="G25" s="171" t="s">
        <v>57</v>
      </c>
      <c r="H25" s="172"/>
      <c r="I25" s="109"/>
      <c r="J25" s="110"/>
      <c r="K25" s="277"/>
      <c r="L25" s="293"/>
      <c r="M25" s="293"/>
      <c r="N25" s="293"/>
      <c r="O25" s="293"/>
      <c r="P25" s="293"/>
      <c r="Q25" s="293"/>
      <c r="R25" s="278"/>
      <c r="S25" s="112"/>
      <c r="T25" s="113"/>
      <c r="U25" s="113"/>
      <c r="V25" s="113"/>
      <c r="W25" s="113"/>
      <c r="X25" s="113"/>
      <c r="Y25" s="113"/>
      <c r="Z25" s="114"/>
    </row>
    <row r="26" spans="1:27" s="1" customFormat="1" ht="14" x14ac:dyDescent="0.25">
      <c r="A26" s="112"/>
      <c r="B26" s="113"/>
      <c r="C26" s="109"/>
      <c r="D26" s="110"/>
      <c r="E26" s="159"/>
      <c r="F26" s="147"/>
      <c r="G26" s="159" t="s">
        <v>39</v>
      </c>
      <c r="H26" s="147"/>
      <c r="I26" s="109"/>
      <c r="J26" s="110"/>
      <c r="K26" s="109"/>
      <c r="L26" s="111"/>
      <c r="M26" s="111"/>
      <c r="N26" s="111"/>
      <c r="O26" s="111"/>
      <c r="P26" s="111"/>
      <c r="Q26" s="111"/>
      <c r="R26" s="110"/>
      <c r="S26" s="112"/>
      <c r="T26" s="113"/>
      <c r="U26" s="113"/>
      <c r="V26" s="113"/>
      <c r="W26" s="113"/>
      <c r="X26" s="113"/>
      <c r="Y26" s="113"/>
      <c r="Z26" s="114"/>
    </row>
    <row r="27" spans="1:27" s="2" customFormat="1" x14ac:dyDescent="0.25">
      <c r="A27" s="119"/>
      <c r="B27" s="120"/>
      <c r="C27" s="117"/>
      <c r="D27" s="118"/>
      <c r="E27" s="117"/>
      <c r="F27" s="118"/>
      <c r="G27" s="117"/>
      <c r="H27" s="118"/>
      <c r="I27" s="117"/>
      <c r="J27" s="118"/>
      <c r="K27" s="117"/>
      <c r="L27" s="133"/>
      <c r="M27" s="133"/>
      <c r="N27" s="133"/>
      <c r="O27" s="133"/>
      <c r="P27" s="133"/>
      <c r="Q27" s="133"/>
      <c r="R27" s="118"/>
      <c r="S27" s="119"/>
      <c r="T27" s="120"/>
      <c r="U27" s="120"/>
      <c r="V27" s="120"/>
      <c r="W27" s="120"/>
      <c r="X27" s="120"/>
      <c r="Y27" s="120"/>
      <c r="Z27" s="121"/>
      <c r="AA27" s="1"/>
    </row>
    <row r="28" spans="1:27" s="1" customFormat="1" ht="17.5" x14ac:dyDescent="0.25">
      <c r="A28" s="45">
        <f>S22+1</f>
        <v>45340</v>
      </c>
      <c r="B28" s="46"/>
      <c r="C28" s="47">
        <f>A28+1</f>
        <v>45341</v>
      </c>
      <c r="D28" s="48"/>
      <c r="E28" s="47">
        <f>C28+1</f>
        <v>45342</v>
      </c>
      <c r="F28" s="48"/>
      <c r="G28" s="47">
        <f>E28+1</f>
        <v>45343</v>
      </c>
      <c r="H28" s="48"/>
      <c r="I28" s="47">
        <f>G28+1</f>
        <v>45344</v>
      </c>
      <c r="J28" s="48"/>
      <c r="K28" s="122">
        <f>I28+1</f>
        <v>45345</v>
      </c>
      <c r="L28" s="123"/>
      <c r="M28" s="124"/>
      <c r="N28" s="124"/>
      <c r="O28" s="124"/>
      <c r="P28" s="124"/>
      <c r="Q28" s="124"/>
      <c r="R28" s="125"/>
      <c r="S28" s="136">
        <f>K28+1</f>
        <v>45346</v>
      </c>
      <c r="T28" s="137"/>
      <c r="U28" s="115"/>
      <c r="V28" s="115"/>
      <c r="W28" s="115"/>
      <c r="X28" s="115"/>
      <c r="Y28" s="115"/>
      <c r="Z28" s="116"/>
    </row>
    <row r="29" spans="1:27" s="1" customFormat="1" x14ac:dyDescent="0.25">
      <c r="A29" s="112"/>
      <c r="B29" s="113"/>
      <c r="C29" s="109"/>
      <c r="D29" s="110"/>
      <c r="E29" s="109"/>
      <c r="F29" s="110"/>
      <c r="G29" s="109"/>
      <c r="H29" s="110"/>
      <c r="I29" s="109"/>
      <c r="J29" s="110"/>
      <c r="K29" s="109"/>
      <c r="L29" s="111"/>
      <c r="M29" s="111"/>
      <c r="N29" s="111"/>
      <c r="O29" s="111"/>
      <c r="P29" s="111"/>
      <c r="Q29" s="111"/>
      <c r="R29" s="110"/>
      <c r="S29" s="112"/>
      <c r="T29" s="113"/>
      <c r="U29" s="113"/>
      <c r="V29" s="113"/>
      <c r="W29" s="113"/>
      <c r="X29" s="113"/>
      <c r="Y29" s="113"/>
      <c r="Z29" s="114"/>
    </row>
    <row r="30" spans="1:27" s="1" customFormat="1" ht="14" x14ac:dyDescent="0.25">
      <c r="A30" s="112"/>
      <c r="B30" s="113"/>
      <c r="C30" s="291" t="s">
        <v>66</v>
      </c>
      <c r="D30" s="292"/>
      <c r="E30" s="175" t="s">
        <v>85</v>
      </c>
      <c r="F30" s="176"/>
      <c r="G30" s="291" t="s">
        <v>66</v>
      </c>
      <c r="H30" s="292"/>
      <c r="I30" s="291" t="s">
        <v>66</v>
      </c>
      <c r="J30" s="292"/>
      <c r="K30" s="175" t="s">
        <v>59</v>
      </c>
      <c r="L30" s="293"/>
      <c r="M30" s="293"/>
      <c r="N30" s="293"/>
      <c r="O30" s="293"/>
      <c r="P30" s="293"/>
      <c r="Q30" s="293"/>
      <c r="R30" s="278"/>
      <c r="S30" s="294" t="s">
        <v>66</v>
      </c>
      <c r="T30" s="295"/>
      <c r="U30" s="295"/>
      <c r="V30" s="295"/>
      <c r="W30" s="295"/>
      <c r="X30" s="295"/>
      <c r="Y30" s="295"/>
      <c r="Z30" s="296"/>
    </row>
    <row r="31" spans="1:27" s="1" customFormat="1" ht="14" x14ac:dyDescent="0.25">
      <c r="A31" s="112"/>
      <c r="B31" s="113"/>
      <c r="C31" s="109"/>
      <c r="D31" s="110"/>
      <c r="E31" s="175" t="s">
        <v>58</v>
      </c>
      <c r="F31" s="176"/>
      <c r="G31" s="109"/>
      <c r="H31" s="110"/>
      <c r="I31" s="109"/>
      <c r="J31" s="110"/>
      <c r="K31" s="277" t="s">
        <v>58</v>
      </c>
      <c r="L31" s="293"/>
      <c r="M31" s="293"/>
      <c r="N31" s="293"/>
      <c r="O31" s="293"/>
      <c r="P31" s="293"/>
      <c r="Q31" s="293"/>
      <c r="R31" s="278"/>
      <c r="S31" s="112"/>
      <c r="T31" s="113"/>
      <c r="U31" s="113"/>
      <c r="V31" s="113"/>
      <c r="W31" s="113"/>
      <c r="X31" s="113"/>
      <c r="Y31" s="113"/>
      <c r="Z31" s="114"/>
    </row>
    <row r="32" spans="1:27" s="1" customFormat="1" x14ac:dyDescent="0.25">
      <c r="A32" s="112"/>
      <c r="B32" s="113"/>
      <c r="C32" s="109"/>
      <c r="D32" s="110"/>
      <c r="E32" s="109"/>
      <c r="F32" s="110"/>
      <c r="G32" s="109"/>
      <c r="H32" s="110"/>
      <c r="I32" s="109"/>
      <c r="J32" s="110"/>
      <c r="K32" s="109"/>
      <c r="L32" s="111"/>
      <c r="M32" s="111"/>
      <c r="N32" s="111"/>
      <c r="O32" s="111"/>
      <c r="P32" s="111"/>
      <c r="Q32" s="111"/>
      <c r="R32" s="110"/>
      <c r="S32" s="112"/>
      <c r="T32" s="113"/>
      <c r="U32" s="113"/>
      <c r="V32" s="113"/>
      <c r="W32" s="113"/>
      <c r="X32" s="113"/>
      <c r="Y32" s="113"/>
      <c r="Z32" s="114"/>
    </row>
    <row r="33" spans="1:27" s="2" customFormat="1" x14ac:dyDescent="0.25">
      <c r="A33" s="119"/>
      <c r="B33" s="120"/>
      <c r="C33" s="117"/>
      <c r="D33" s="118"/>
      <c r="E33" s="117"/>
      <c r="F33" s="118"/>
      <c r="G33" s="117"/>
      <c r="H33" s="118"/>
      <c r="I33" s="117"/>
      <c r="J33" s="118"/>
      <c r="K33" s="117"/>
      <c r="L33" s="133"/>
      <c r="M33" s="133"/>
      <c r="N33" s="133"/>
      <c r="O33" s="133"/>
      <c r="P33" s="133"/>
      <c r="Q33" s="133"/>
      <c r="R33" s="118"/>
      <c r="S33" s="119"/>
      <c r="T33" s="120"/>
      <c r="U33" s="120"/>
      <c r="V33" s="120"/>
      <c r="W33" s="120"/>
      <c r="X33" s="120"/>
      <c r="Y33" s="120"/>
      <c r="Z33" s="121"/>
      <c r="AA33" s="1"/>
    </row>
    <row r="34" spans="1:27" s="1" customFormat="1" ht="17.5" x14ac:dyDescent="0.25">
      <c r="A34" s="45">
        <f>S28+1</f>
        <v>45347</v>
      </c>
      <c r="B34" s="46"/>
      <c r="C34" s="47">
        <f>A34+1</f>
        <v>45348</v>
      </c>
      <c r="D34" s="48"/>
      <c r="E34" s="47">
        <f>C34+1</f>
        <v>45349</v>
      </c>
      <c r="F34" s="48"/>
      <c r="G34" s="47">
        <f>E34+1</f>
        <v>45350</v>
      </c>
      <c r="H34" s="48"/>
      <c r="I34" s="47">
        <f>G34+1</f>
        <v>45351</v>
      </c>
      <c r="J34" s="48"/>
      <c r="K34" s="122">
        <f>I34+1</f>
        <v>45352</v>
      </c>
      <c r="L34" s="123"/>
      <c r="M34" s="124"/>
      <c r="N34" s="124"/>
      <c r="O34" s="124"/>
      <c r="P34" s="124"/>
      <c r="Q34" s="124"/>
      <c r="R34" s="125"/>
      <c r="S34" s="136">
        <f>K34+1</f>
        <v>45353</v>
      </c>
      <c r="T34" s="137"/>
      <c r="U34" s="115"/>
      <c r="V34" s="115"/>
      <c r="W34" s="115"/>
      <c r="X34" s="115"/>
      <c r="Y34" s="115"/>
      <c r="Z34" s="116"/>
    </row>
    <row r="35" spans="1:27" s="1" customFormat="1" x14ac:dyDescent="0.25">
      <c r="A35" s="112"/>
      <c r="B35" s="113"/>
      <c r="C35" s="109"/>
      <c r="D35" s="110"/>
      <c r="E35" s="109"/>
      <c r="F35" s="110"/>
      <c r="G35" s="109"/>
      <c r="H35" s="110"/>
      <c r="I35" s="109"/>
      <c r="J35" s="110"/>
      <c r="K35" s="109"/>
      <c r="L35" s="111"/>
      <c r="M35" s="111"/>
      <c r="N35" s="111"/>
      <c r="O35" s="111"/>
      <c r="P35" s="111"/>
      <c r="Q35" s="111"/>
      <c r="R35" s="110"/>
      <c r="S35" s="112"/>
      <c r="T35" s="113"/>
      <c r="U35" s="113"/>
      <c r="V35" s="113"/>
      <c r="W35" s="113"/>
      <c r="X35" s="113"/>
      <c r="Y35" s="113"/>
      <c r="Z35" s="114"/>
    </row>
    <row r="36" spans="1:27" s="1" customFormat="1" ht="14" x14ac:dyDescent="0.25">
      <c r="A36" s="112"/>
      <c r="B36" s="113"/>
      <c r="C36" s="291" t="s">
        <v>66</v>
      </c>
      <c r="D36" s="292"/>
      <c r="E36" s="175" t="s">
        <v>62</v>
      </c>
      <c r="F36" s="176"/>
      <c r="G36" s="291" t="s">
        <v>66</v>
      </c>
      <c r="H36" s="292"/>
      <c r="I36" s="291" t="s">
        <v>66</v>
      </c>
      <c r="J36" s="292"/>
      <c r="K36" s="145"/>
      <c r="L36" s="146"/>
      <c r="M36" s="146"/>
      <c r="N36" s="146"/>
      <c r="O36" s="146"/>
      <c r="P36" s="146"/>
      <c r="Q36" s="146"/>
      <c r="R36" s="147"/>
      <c r="S36" s="112"/>
      <c r="T36" s="113"/>
      <c r="U36" s="113"/>
      <c r="V36" s="113"/>
      <c r="W36" s="113"/>
      <c r="X36" s="113"/>
      <c r="Y36" s="113"/>
      <c r="Z36" s="114"/>
    </row>
    <row r="37" spans="1:27" s="1" customFormat="1" ht="14" x14ac:dyDescent="0.25">
      <c r="A37" s="112"/>
      <c r="B37" s="113"/>
      <c r="C37" s="149"/>
      <c r="D37" s="150"/>
      <c r="E37" s="175" t="s">
        <v>61</v>
      </c>
      <c r="F37" s="176"/>
      <c r="G37" s="149"/>
      <c r="H37" s="150"/>
      <c r="I37" s="149"/>
      <c r="J37" s="150"/>
      <c r="K37" s="145"/>
      <c r="L37" s="146"/>
      <c r="M37" s="146"/>
      <c r="N37" s="146"/>
      <c r="O37" s="146"/>
      <c r="P37" s="146"/>
      <c r="Q37" s="146"/>
      <c r="R37" s="147"/>
      <c r="S37" s="112"/>
      <c r="T37" s="113"/>
      <c r="U37" s="113"/>
      <c r="V37" s="113"/>
      <c r="W37" s="113"/>
      <c r="X37" s="113"/>
      <c r="Y37" s="113"/>
      <c r="Z37" s="114"/>
    </row>
    <row r="38" spans="1:27" s="1" customFormat="1" ht="14" x14ac:dyDescent="0.25">
      <c r="A38" s="112"/>
      <c r="B38" s="113"/>
      <c r="C38" s="149"/>
      <c r="D38" s="150"/>
      <c r="E38" s="277"/>
      <c r="F38" s="278"/>
      <c r="G38" s="149"/>
      <c r="H38" s="150"/>
      <c r="I38" s="149"/>
      <c r="J38" s="150"/>
      <c r="K38" s="145"/>
      <c r="L38" s="146"/>
      <c r="M38" s="146"/>
      <c r="N38" s="146"/>
      <c r="O38" s="146"/>
      <c r="P38" s="146"/>
      <c r="Q38" s="146"/>
      <c r="R38" s="147"/>
      <c r="S38" s="112"/>
      <c r="T38" s="113"/>
      <c r="U38" s="113"/>
      <c r="V38" s="113"/>
      <c r="W38" s="113"/>
      <c r="X38" s="113"/>
      <c r="Y38" s="113"/>
      <c r="Z38" s="114"/>
    </row>
    <row r="39" spans="1:27" s="2" customFormat="1" ht="14" x14ac:dyDescent="0.25">
      <c r="A39" s="119"/>
      <c r="B39" s="120"/>
      <c r="C39" s="117"/>
      <c r="D39" s="118"/>
      <c r="E39" s="162"/>
      <c r="F39" s="163"/>
      <c r="G39" s="117"/>
      <c r="H39" s="118"/>
      <c r="I39" s="117"/>
      <c r="J39" s="118"/>
      <c r="K39" s="162"/>
      <c r="L39" s="166"/>
      <c r="M39" s="166"/>
      <c r="N39" s="166"/>
      <c r="O39" s="166"/>
      <c r="P39" s="166"/>
      <c r="Q39" s="166"/>
      <c r="R39" s="163"/>
      <c r="S39" s="119"/>
      <c r="T39" s="120"/>
      <c r="U39" s="120"/>
      <c r="V39" s="120"/>
      <c r="W39" s="120"/>
      <c r="X39" s="120"/>
      <c r="Y39" s="120"/>
      <c r="Z39" s="121"/>
      <c r="AA39" s="1"/>
    </row>
    <row r="40" spans="1:27" ht="17.5" x14ac:dyDescent="0.25">
      <c r="A40" s="45">
        <f>S34+1</f>
        <v>45354</v>
      </c>
      <c r="B40" s="46"/>
      <c r="C40" s="47">
        <f>A40+1</f>
        <v>45355</v>
      </c>
      <c r="D40" s="48"/>
      <c r="E40" s="51" t="s">
        <v>0</v>
      </c>
      <c r="F40" s="52"/>
      <c r="G40" s="52"/>
      <c r="H40" s="52"/>
      <c r="I40" s="52"/>
      <c r="J40" s="52"/>
      <c r="K40" s="52"/>
      <c r="L40" s="52"/>
      <c r="M40" s="52"/>
      <c r="N40" s="52"/>
      <c r="O40" s="52"/>
      <c r="P40" s="52"/>
      <c r="Q40" s="52"/>
      <c r="R40" s="52"/>
      <c r="S40" s="52"/>
      <c r="T40" s="52"/>
      <c r="U40" s="52"/>
      <c r="V40" s="52"/>
      <c r="W40" s="52"/>
      <c r="X40" s="52"/>
      <c r="Y40" s="52"/>
      <c r="Z40" s="53"/>
    </row>
    <row r="41" spans="1:27" x14ac:dyDescent="0.25">
      <c r="A41" s="112"/>
      <c r="B41" s="113"/>
      <c r="C41" s="109"/>
      <c r="D41" s="110"/>
      <c r="E41" s="56"/>
      <c r="F41" s="57"/>
      <c r="G41" s="57"/>
      <c r="H41" s="57"/>
      <c r="I41" s="57"/>
      <c r="J41" s="57"/>
      <c r="K41" s="57"/>
      <c r="L41" s="57"/>
      <c r="M41" s="57"/>
      <c r="N41" s="57"/>
      <c r="O41" s="57"/>
      <c r="P41" s="57"/>
      <c r="Q41" s="57"/>
      <c r="R41" s="57"/>
      <c r="S41" s="57"/>
      <c r="T41" s="57"/>
      <c r="U41" s="57"/>
      <c r="V41" s="57"/>
      <c r="W41" s="57"/>
      <c r="X41" s="57"/>
      <c r="Y41" s="57"/>
      <c r="Z41" s="58"/>
    </row>
    <row r="42" spans="1:27" x14ac:dyDescent="0.25">
      <c r="A42" s="112"/>
      <c r="B42" s="113"/>
      <c r="C42" s="109"/>
      <c r="D42" s="110"/>
      <c r="E42" s="56"/>
      <c r="F42" s="57"/>
      <c r="G42" s="57"/>
      <c r="H42" s="57"/>
      <c r="I42" s="57"/>
      <c r="J42" s="57"/>
      <c r="K42" s="57"/>
      <c r="L42" s="57"/>
      <c r="M42" s="57"/>
      <c r="N42" s="57"/>
      <c r="O42" s="57"/>
      <c r="P42" s="57"/>
      <c r="Q42" s="57"/>
      <c r="R42" s="57"/>
      <c r="S42" s="57"/>
      <c r="T42" s="57"/>
      <c r="U42" s="57"/>
      <c r="V42" s="57"/>
      <c r="W42" s="57"/>
      <c r="X42" s="57"/>
      <c r="Y42" s="57"/>
      <c r="Z42" s="59"/>
    </row>
    <row r="43" spans="1:27" x14ac:dyDescent="0.25">
      <c r="A43" s="151"/>
      <c r="B43" s="152"/>
      <c r="C43" s="153"/>
      <c r="D43" s="154"/>
      <c r="E43" s="18"/>
      <c r="F43" s="6"/>
      <c r="G43" s="6"/>
      <c r="H43" s="6"/>
      <c r="I43" s="6"/>
      <c r="J43" s="6"/>
      <c r="K43" s="6"/>
      <c r="L43" s="6"/>
      <c r="M43" s="6"/>
      <c r="N43" s="6"/>
      <c r="O43" s="6"/>
      <c r="P43" s="6"/>
      <c r="Q43" s="6"/>
      <c r="R43" s="6"/>
      <c r="S43" s="6"/>
      <c r="T43" s="6"/>
      <c r="U43" s="6"/>
      <c r="V43" s="6"/>
      <c r="W43" s="6"/>
      <c r="X43" s="6"/>
      <c r="Y43" s="6"/>
      <c r="Z43" s="7"/>
    </row>
    <row r="44" spans="1:27" x14ac:dyDescent="0.25">
      <c r="A44" s="151"/>
      <c r="B44" s="152"/>
      <c r="C44" s="153"/>
      <c r="D44" s="154"/>
      <c r="E44" s="18"/>
      <c r="F44" s="6"/>
      <c r="G44" s="6"/>
      <c r="H44" s="6"/>
      <c r="I44" s="6"/>
      <c r="J44" s="6"/>
      <c r="K44" s="128" t="s">
        <v>5</v>
      </c>
      <c r="L44" s="128"/>
      <c r="M44" s="128"/>
      <c r="N44" s="128"/>
      <c r="O44" s="128"/>
      <c r="P44" s="128"/>
      <c r="Q44" s="128"/>
      <c r="R44" s="128"/>
      <c r="S44" s="128"/>
      <c r="T44" s="128"/>
      <c r="U44" s="128"/>
      <c r="V44" s="128"/>
      <c r="W44" s="128"/>
      <c r="X44" s="128"/>
      <c r="Y44" s="128"/>
      <c r="Z44" s="129"/>
    </row>
    <row r="45" spans="1:27" s="1" customFormat="1" x14ac:dyDescent="0.25">
      <c r="A45" s="155"/>
      <c r="B45" s="156"/>
      <c r="C45" s="160"/>
      <c r="D45" s="161"/>
      <c r="E45" s="19"/>
      <c r="F45" s="20"/>
      <c r="G45" s="20"/>
      <c r="H45" s="20"/>
      <c r="I45" s="20"/>
      <c r="J45" s="20"/>
      <c r="K45" s="126" t="s">
        <v>4</v>
      </c>
      <c r="L45" s="126"/>
      <c r="M45" s="126"/>
      <c r="N45" s="126"/>
      <c r="O45" s="126"/>
      <c r="P45" s="126"/>
      <c r="Q45" s="126"/>
      <c r="R45" s="126"/>
      <c r="S45" s="126"/>
      <c r="T45" s="126"/>
      <c r="U45" s="126"/>
      <c r="V45" s="126"/>
      <c r="W45" s="126"/>
      <c r="X45" s="126"/>
      <c r="Y45" s="126"/>
      <c r="Z45" s="127"/>
    </row>
  </sheetData>
  <mergeCells count="214">
    <mergeCell ref="A1:H7"/>
    <mergeCell ref="K1:Q1"/>
    <mergeCell ref="S1:Y1"/>
    <mergeCell ref="A9:B9"/>
    <mergeCell ref="C9:D9"/>
    <mergeCell ref="E9:F9"/>
    <mergeCell ref="G9:H9"/>
    <mergeCell ref="I9:J9"/>
    <mergeCell ref="K9:R9"/>
    <mergeCell ref="S9:Z9"/>
    <mergeCell ref="S11:Z11"/>
    <mergeCell ref="A12:B12"/>
    <mergeCell ref="C12:D12"/>
    <mergeCell ref="I12:J12"/>
    <mergeCell ref="K12:R12"/>
    <mergeCell ref="S12:Z12"/>
    <mergeCell ref="K10:L10"/>
    <mergeCell ref="M10:R10"/>
    <mergeCell ref="S10:T10"/>
    <mergeCell ref="U10:Z10"/>
    <mergeCell ref="A11:B11"/>
    <mergeCell ref="C11:D11"/>
    <mergeCell ref="E11:F11"/>
    <mergeCell ref="K11:R11"/>
    <mergeCell ref="G12:H12"/>
    <mergeCell ref="G11:H11"/>
    <mergeCell ref="I11:J11"/>
    <mergeCell ref="S13:Z13"/>
    <mergeCell ref="A14:B14"/>
    <mergeCell ref="C14:D14"/>
    <mergeCell ref="G14:H14"/>
    <mergeCell ref="I14:J14"/>
    <mergeCell ref="K14:R14"/>
    <mergeCell ref="S14:Z14"/>
    <mergeCell ref="A13:B13"/>
    <mergeCell ref="C13:D13"/>
    <mergeCell ref="G13:H13"/>
    <mergeCell ref="I13:J13"/>
    <mergeCell ref="K13:R13"/>
    <mergeCell ref="S15:Z15"/>
    <mergeCell ref="K16:L16"/>
    <mergeCell ref="M16:R16"/>
    <mergeCell ref="S16:T16"/>
    <mergeCell ref="U16:Z16"/>
    <mergeCell ref="A17:B17"/>
    <mergeCell ref="C17:D17"/>
    <mergeCell ref="E17:F17"/>
    <mergeCell ref="A15:B15"/>
    <mergeCell ref="C15:D15"/>
    <mergeCell ref="E15:F15"/>
    <mergeCell ref="G15:H15"/>
    <mergeCell ref="I15:J15"/>
    <mergeCell ref="K15:R15"/>
    <mergeCell ref="K17:R17"/>
    <mergeCell ref="S17:Z17"/>
    <mergeCell ref="G17:H17"/>
    <mergeCell ref="I17:J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G37:H37"/>
    <mergeCell ref="I37:J37"/>
    <mergeCell ref="K37:R37"/>
    <mergeCell ref="E37:F37"/>
    <mergeCell ref="E36:F3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400-000000000000}"/>
    <hyperlink ref="K44" r:id="rId2" xr:uid="{00000000-0004-0000-0400-000001000000}"/>
    <hyperlink ref="K45" r:id="rId3" xr:uid="{00000000-0004-0000-0400-000002000000}"/>
  </hyperlinks>
  <printOptions horizontalCentered="1"/>
  <pageMargins left="0.5" right="0.5" top="0.25" bottom="0.25" header="0.25" footer="0.25"/>
  <pageSetup scale="94"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G24" sqref="G24:H24"/>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140">
        <f>DATE('Oct 22'!AD18,'Oct 22'!AD20+5,1)</f>
        <v>45352</v>
      </c>
      <c r="B1" s="140"/>
      <c r="C1" s="140"/>
      <c r="D1" s="140"/>
      <c r="E1" s="140"/>
      <c r="F1" s="140"/>
      <c r="G1" s="140"/>
      <c r="H1" s="140"/>
      <c r="I1" s="11"/>
      <c r="J1" s="11"/>
      <c r="K1" s="143">
        <f>DATE(YEAR(A1),MONTH(A1)-1,1)</f>
        <v>45323</v>
      </c>
      <c r="L1" s="143"/>
      <c r="M1" s="143"/>
      <c r="N1" s="143"/>
      <c r="O1" s="143"/>
      <c r="P1" s="143"/>
      <c r="Q1" s="143"/>
      <c r="S1" s="143">
        <f>DATE(YEAR(A1),MONTH(A1)+1,1)</f>
        <v>45383</v>
      </c>
      <c r="T1" s="143"/>
      <c r="U1" s="143"/>
      <c r="V1" s="143"/>
      <c r="W1" s="143"/>
      <c r="X1" s="143"/>
      <c r="Y1" s="143"/>
    </row>
    <row r="2" spans="1:27" s="3" customFormat="1" ht="11.25" customHeight="1" x14ac:dyDescent="0.3">
      <c r="A2" s="140"/>
      <c r="B2" s="140"/>
      <c r="C2" s="140"/>
      <c r="D2" s="140"/>
      <c r="E2" s="140"/>
      <c r="F2" s="140"/>
      <c r="G2" s="140"/>
      <c r="H2" s="140"/>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40"/>
      <c r="B3" s="140"/>
      <c r="C3" s="140"/>
      <c r="D3" s="140"/>
      <c r="E3" s="140"/>
      <c r="F3" s="140"/>
      <c r="G3" s="140"/>
      <c r="H3" s="140"/>
      <c r="I3" s="11"/>
      <c r="J3" s="11"/>
      <c r="K3" s="22" t="str">
        <f>IF(MONTH($K$1)&lt;&gt;MONTH($K$1-(WEEKDAY($K$1,1)-(start_day-1))-IF((WEEKDAY($K$1,1)-(start_day-1))&lt;=0,7,0)+(ROW(K3)-ROW($K$3))*7+(COLUMN(K3)-COLUMN($K$3)+1)),"",$K$1-(WEEKDAY($K$1,1)-(start_day-1))-IF((WEEKDAY($K$1,1)-(start_day-1))&lt;=0,7,0)+(ROW(K3)-ROW($K$3))*7+(COLUMN(K3)-COLUMN($K$3)+1))</f>
        <v/>
      </c>
      <c r="L3" s="22">
        <v>44228</v>
      </c>
      <c r="M3" s="22">
        <v>44229</v>
      </c>
      <c r="N3" s="22">
        <v>44230</v>
      </c>
      <c r="O3" s="22">
        <v>44231</v>
      </c>
      <c r="P3" s="22">
        <v>44232</v>
      </c>
      <c r="Q3" s="22">
        <v>44233</v>
      </c>
      <c r="R3" s="3"/>
      <c r="S3" s="22" t="str">
        <f>IF(MONTH($S$1)&lt;&gt;MONTH($S$1-(WEEKDAY($S$1,1)-(start_day-1))-IF((WEEKDAY($S$1,1)-(start_day-1))&lt;=0,7,0)+(ROW(S3)-ROW($S$3))*7+(COLUMN(S3)-COLUMN($S$3)+1)),"",$S$1-(WEEKDAY($S$1,1)-(start_day-1))-IF((WEEKDAY($S$1,1)-(start_day-1))&lt;=0,7,0)+(ROW(S3)-ROW($S$3))*7+(COLUMN(S3)-COLUMN($S$3)+1))</f>
        <v/>
      </c>
      <c r="T3" s="22" t="s">
        <v>75</v>
      </c>
      <c r="U3" s="22" t="s">
        <v>75</v>
      </c>
      <c r="V3" s="22" t="s">
        <v>75</v>
      </c>
      <c r="W3" s="22">
        <v>44287</v>
      </c>
      <c r="X3" s="22">
        <v>44288</v>
      </c>
      <c r="Y3" s="22">
        <v>44289</v>
      </c>
    </row>
    <row r="4" spans="1:27" s="4" customFormat="1" ht="9" customHeight="1" x14ac:dyDescent="0.2">
      <c r="A4" s="140"/>
      <c r="B4" s="140"/>
      <c r="C4" s="140"/>
      <c r="D4" s="140"/>
      <c r="E4" s="140"/>
      <c r="F4" s="140"/>
      <c r="G4" s="140"/>
      <c r="H4" s="140"/>
      <c r="I4" s="11"/>
      <c r="J4" s="11"/>
      <c r="K4" s="22">
        <v>44234</v>
      </c>
      <c r="L4" s="22">
        <v>44235</v>
      </c>
      <c r="M4" s="22">
        <v>44236</v>
      </c>
      <c r="N4" s="22">
        <v>44237</v>
      </c>
      <c r="O4" s="22">
        <v>44238</v>
      </c>
      <c r="P4" s="22">
        <v>44239</v>
      </c>
      <c r="Q4" s="22">
        <v>44240</v>
      </c>
      <c r="R4" s="3"/>
      <c r="S4" s="22">
        <v>44290</v>
      </c>
      <c r="T4" s="22">
        <v>44291</v>
      </c>
      <c r="U4" s="22">
        <v>44292</v>
      </c>
      <c r="V4" s="22">
        <v>44293</v>
      </c>
      <c r="W4" s="22">
        <v>44294</v>
      </c>
      <c r="X4" s="22">
        <v>44295</v>
      </c>
      <c r="Y4" s="22">
        <v>44296</v>
      </c>
    </row>
    <row r="5" spans="1:27" s="4" customFormat="1" ht="9" customHeight="1" x14ac:dyDescent="0.2">
      <c r="A5" s="140"/>
      <c r="B5" s="140"/>
      <c r="C5" s="140"/>
      <c r="D5" s="140"/>
      <c r="E5" s="140"/>
      <c r="F5" s="140"/>
      <c r="G5" s="140"/>
      <c r="H5" s="140"/>
      <c r="I5" s="11"/>
      <c r="J5" s="11"/>
      <c r="K5" s="22">
        <v>44241</v>
      </c>
      <c r="L5" s="22">
        <v>44242</v>
      </c>
      <c r="M5" s="22">
        <v>44243</v>
      </c>
      <c r="N5" s="22">
        <v>44244</v>
      </c>
      <c r="O5" s="22">
        <v>44245</v>
      </c>
      <c r="P5" s="22">
        <v>44246</v>
      </c>
      <c r="Q5" s="22">
        <v>44247</v>
      </c>
      <c r="R5" s="3"/>
      <c r="S5" s="22">
        <v>44297</v>
      </c>
      <c r="T5" s="22">
        <v>44298</v>
      </c>
      <c r="U5" s="22">
        <v>44299</v>
      </c>
      <c r="V5" s="22">
        <v>44300</v>
      </c>
      <c r="W5" s="22">
        <v>44301</v>
      </c>
      <c r="X5" s="22">
        <v>44302</v>
      </c>
      <c r="Y5" s="22">
        <v>44303</v>
      </c>
    </row>
    <row r="6" spans="1:27" s="4" customFormat="1" ht="9" customHeight="1" x14ac:dyDescent="0.2">
      <c r="A6" s="140"/>
      <c r="B6" s="140"/>
      <c r="C6" s="140"/>
      <c r="D6" s="140"/>
      <c r="E6" s="140"/>
      <c r="F6" s="140"/>
      <c r="G6" s="140"/>
      <c r="H6" s="140"/>
      <c r="I6" s="11"/>
      <c r="J6" s="11"/>
      <c r="K6" s="22">
        <v>44248</v>
      </c>
      <c r="L6" s="22">
        <v>44249</v>
      </c>
      <c r="M6" s="22">
        <v>44250</v>
      </c>
      <c r="N6" s="22">
        <v>44251</v>
      </c>
      <c r="O6" s="22">
        <v>44252</v>
      </c>
      <c r="P6" s="22">
        <v>44253</v>
      </c>
      <c r="Q6" s="22">
        <v>44254</v>
      </c>
      <c r="R6" s="3"/>
      <c r="S6" s="22">
        <v>44304</v>
      </c>
      <c r="T6" s="22">
        <v>44305</v>
      </c>
      <c r="U6" s="22">
        <v>44306</v>
      </c>
      <c r="V6" s="22">
        <v>44307</v>
      </c>
      <c r="W6" s="22">
        <v>44308</v>
      </c>
      <c r="X6" s="22">
        <v>44309</v>
      </c>
      <c r="Y6" s="22">
        <v>44310</v>
      </c>
    </row>
    <row r="7" spans="1:27" s="4" customFormat="1" ht="9" customHeight="1" x14ac:dyDescent="0.2">
      <c r="A7" s="140"/>
      <c r="B7" s="140"/>
      <c r="C7" s="140"/>
      <c r="D7" s="140"/>
      <c r="E7" s="140"/>
      <c r="F7" s="140"/>
      <c r="G7" s="140"/>
      <c r="H7" s="140"/>
      <c r="I7" s="11"/>
      <c r="J7" s="11"/>
      <c r="K7" s="22">
        <v>44255</v>
      </c>
      <c r="L7" s="22" t="s">
        <v>75</v>
      </c>
      <c r="M7" s="22" t="s">
        <v>75</v>
      </c>
      <c r="N7" s="22" t="s">
        <v>75</v>
      </c>
      <c r="O7" s="22" t="s">
        <v>75</v>
      </c>
      <c r="P7" s="22" t="s">
        <v>75</v>
      </c>
      <c r="Q7" s="22" t="s">
        <v>75</v>
      </c>
      <c r="R7" s="3"/>
      <c r="S7" s="22">
        <v>44311</v>
      </c>
      <c r="T7" s="22">
        <v>44312</v>
      </c>
      <c r="U7" s="22">
        <v>44313</v>
      </c>
      <c r="V7" s="22">
        <v>44314</v>
      </c>
      <c r="W7" s="22">
        <v>44315</v>
      </c>
      <c r="X7" s="22">
        <v>44316</v>
      </c>
      <c r="Y7" s="22" t="s">
        <v>75</v>
      </c>
    </row>
    <row r="8" spans="1:27" s="5" customFormat="1" ht="9" customHeight="1" x14ac:dyDescent="0.25">
      <c r="A8" s="26"/>
      <c r="B8" s="26"/>
      <c r="C8" s="26"/>
      <c r="D8" s="26"/>
      <c r="E8" s="26"/>
      <c r="F8" s="26"/>
      <c r="G8" s="26"/>
      <c r="H8" s="26"/>
      <c r="I8" s="25"/>
      <c r="J8" s="25"/>
      <c r="K8" s="22" t="s">
        <v>75</v>
      </c>
      <c r="L8" s="22" t="s">
        <v>75</v>
      </c>
      <c r="M8" s="22" t="s">
        <v>75</v>
      </c>
      <c r="N8" s="22" t="s">
        <v>75</v>
      </c>
      <c r="O8" s="22" t="s">
        <v>75</v>
      </c>
      <c r="P8" s="22" t="s">
        <v>75</v>
      </c>
      <c r="Q8" s="22" t="s">
        <v>75</v>
      </c>
      <c r="R8" s="23"/>
      <c r="S8" s="22" t="s">
        <v>75</v>
      </c>
      <c r="T8" s="22" t="s">
        <v>75</v>
      </c>
      <c r="U8" s="22" t="s">
        <v>75</v>
      </c>
      <c r="V8" s="22" t="s">
        <v>75</v>
      </c>
      <c r="W8" s="22" t="s">
        <v>75</v>
      </c>
      <c r="X8" s="22" t="s">
        <v>75</v>
      </c>
      <c r="Y8" s="22" t="s">
        <v>75</v>
      </c>
      <c r="Z8" s="24"/>
    </row>
    <row r="9" spans="1:27" s="1" customFormat="1" ht="21" customHeight="1" x14ac:dyDescent="0.25">
      <c r="A9" s="141">
        <f>A10</f>
        <v>45347</v>
      </c>
      <c r="B9" s="142"/>
      <c r="C9" s="142">
        <f>C10</f>
        <v>45348</v>
      </c>
      <c r="D9" s="142"/>
      <c r="E9" s="142">
        <f>E10</f>
        <v>45349</v>
      </c>
      <c r="F9" s="142"/>
      <c r="G9" s="142">
        <f>G10</f>
        <v>45350</v>
      </c>
      <c r="H9" s="142"/>
      <c r="I9" s="142">
        <f>I10</f>
        <v>45351</v>
      </c>
      <c r="J9" s="142"/>
      <c r="K9" s="142">
        <f>K10</f>
        <v>45352</v>
      </c>
      <c r="L9" s="142"/>
      <c r="M9" s="142"/>
      <c r="N9" s="142"/>
      <c r="O9" s="142"/>
      <c r="P9" s="142"/>
      <c r="Q9" s="142"/>
      <c r="R9" s="142"/>
      <c r="S9" s="142">
        <f>S10</f>
        <v>45353</v>
      </c>
      <c r="T9" s="142"/>
      <c r="U9" s="142"/>
      <c r="V9" s="142"/>
      <c r="W9" s="142"/>
      <c r="X9" s="142"/>
      <c r="Y9" s="142"/>
      <c r="Z9" s="144"/>
    </row>
    <row r="10" spans="1:27" s="1" customFormat="1" ht="17.5" x14ac:dyDescent="0.25">
      <c r="A10" s="45">
        <f>$A$1-(WEEKDAY($A$1,1)-(start_day-1))-IF((WEEKDAY($A$1,1)-(start_day-1))&lt;=0,7,0)+1</f>
        <v>45347</v>
      </c>
      <c r="B10" s="46"/>
      <c r="C10" s="47">
        <f>A10+1</f>
        <v>45348</v>
      </c>
      <c r="D10" s="48"/>
      <c r="E10" s="47">
        <f>C10+1</f>
        <v>45349</v>
      </c>
      <c r="F10" s="48"/>
      <c r="G10" s="47">
        <f>E10+1</f>
        <v>45350</v>
      </c>
      <c r="H10" s="48"/>
      <c r="I10" s="47">
        <f>G10+1</f>
        <v>45351</v>
      </c>
      <c r="J10" s="48"/>
      <c r="K10" s="122">
        <f>I10+1</f>
        <v>45352</v>
      </c>
      <c r="L10" s="123"/>
      <c r="M10" s="124"/>
      <c r="N10" s="124"/>
      <c r="O10" s="124"/>
      <c r="P10" s="124"/>
      <c r="Q10" s="124"/>
      <c r="R10" s="125"/>
      <c r="S10" s="136">
        <f>K10+1</f>
        <v>45353</v>
      </c>
      <c r="T10" s="137"/>
      <c r="U10" s="115"/>
      <c r="V10" s="115"/>
      <c r="W10" s="115"/>
      <c r="X10" s="115"/>
      <c r="Y10" s="115"/>
      <c r="Z10" s="116"/>
    </row>
    <row r="11" spans="1:27" s="1" customFormat="1" x14ac:dyDescent="0.25">
      <c r="A11" s="112"/>
      <c r="B11" s="113"/>
      <c r="C11" s="109"/>
      <c r="D11" s="110"/>
      <c r="E11" s="109"/>
      <c r="F11" s="110"/>
      <c r="G11" s="109"/>
      <c r="H11" s="110"/>
      <c r="I11" s="109"/>
      <c r="J11" s="110"/>
      <c r="K11" s="109"/>
      <c r="L11" s="111"/>
      <c r="M11" s="111"/>
      <c r="N11" s="111"/>
      <c r="O11" s="111"/>
      <c r="P11" s="111"/>
      <c r="Q11" s="111"/>
      <c r="R11" s="110"/>
      <c r="S11" s="112"/>
      <c r="T11" s="113"/>
      <c r="U11" s="113"/>
      <c r="V11" s="113"/>
      <c r="W11" s="113"/>
      <c r="X11" s="113"/>
      <c r="Y11" s="113"/>
      <c r="Z11" s="114"/>
    </row>
    <row r="12" spans="1:27" s="1" customFormat="1" ht="14" x14ac:dyDescent="0.25">
      <c r="A12" s="112"/>
      <c r="B12" s="113"/>
      <c r="C12" s="291"/>
      <c r="D12" s="292"/>
      <c r="E12" s="175"/>
      <c r="F12" s="176"/>
      <c r="G12" s="291"/>
      <c r="H12" s="292"/>
      <c r="I12" s="291"/>
      <c r="J12" s="292"/>
      <c r="K12" s="277" t="s">
        <v>60</v>
      </c>
      <c r="L12" s="293"/>
      <c r="M12" s="293"/>
      <c r="N12" s="293"/>
      <c r="O12" s="293"/>
      <c r="P12" s="293"/>
      <c r="Q12" s="293"/>
      <c r="R12" s="278"/>
      <c r="S12" s="302" t="s">
        <v>62</v>
      </c>
      <c r="T12" s="303"/>
      <c r="U12" s="303"/>
      <c r="V12" s="303"/>
      <c r="W12" s="303"/>
      <c r="X12" s="303"/>
      <c r="Y12" s="303"/>
      <c r="Z12" s="304"/>
    </row>
    <row r="13" spans="1:27" s="1" customFormat="1" ht="14" x14ac:dyDescent="0.25">
      <c r="A13" s="112"/>
      <c r="B13" s="113"/>
      <c r="C13" s="109"/>
      <c r="D13" s="110"/>
      <c r="E13" s="277"/>
      <c r="F13" s="278"/>
      <c r="G13" s="109"/>
      <c r="H13" s="110"/>
      <c r="I13" s="109"/>
      <c r="J13" s="110"/>
      <c r="K13" s="277" t="s">
        <v>63</v>
      </c>
      <c r="L13" s="293"/>
      <c r="M13" s="293"/>
      <c r="N13" s="293"/>
      <c r="O13" s="293"/>
      <c r="P13" s="293"/>
      <c r="Q13" s="293"/>
      <c r="R13" s="278"/>
      <c r="S13" s="302" t="s">
        <v>64</v>
      </c>
      <c r="T13" s="303"/>
      <c r="U13" s="303"/>
      <c r="V13" s="303"/>
      <c r="W13" s="303"/>
      <c r="X13" s="303"/>
      <c r="Y13" s="303"/>
      <c r="Z13" s="304"/>
    </row>
    <row r="14" spans="1:27" s="1" customFormat="1" x14ac:dyDescent="0.25">
      <c r="A14" s="112"/>
      <c r="B14" s="113"/>
      <c r="C14" s="109"/>
      <c r="D14" s="110"/>
      <c r="E14" s="109"/>
      <c r="F14" s="110"/>
      <c r="G14" s="109"/>
      <c r="H14" s="110"/>
      <c r="I14" s="109"/>
      <c r="J14" s="110"/>
      <c r="K14" s="109"/>
      <c r="L14" s="111"/>
      <c r="M14" s="111"/>
      <c r="N14" s="111"/>
      <c r="O14" s="111"/>
      <c r="P14" s="111"/>
      <c r="Q14" s="111"/>
      <c r="R14" s="110"/>
      <c r="S14" s="112"/>
      <c r="T14" s="113"/>
      <c r="U14" s="113"/>
      <c r="V14" s="113"/>
      <c r="W14" s="113"/>
      <c r="X14" s="113"/>
      <c r="Y14" s="113"/>
      <c r="Z14" s="114"/>
    </row>
    <row r="15" spans="1:27" s="2" customFormat="1" ht="13.15" customHeight="1" x14ac:dyDescent="0.25">
      <c r="A15" s="119"/>
      <c r="B15" s="120"/>
      <c r="C15" s="117"/>
      <c r="D15" s="118"/>
      <c r="E15" s="117"/>
      <c r="F15" s="118"/>
      <c r="G15" s="117"/>
      <c r="H15" s="118"/>
      <c r="I15" s="117"/>
      <c r="J15" s="118"/>
      <c r="K15" s="117"/>
      <c r="L15" s="133"/>
      <c r="M15" s="133"/>
      <c r="N15" s="133"/>
      <c r="O15" s="133"/>
      <c r="P15" s="133"/>
      <c r="Q15" s="133"/>
      <c r="R15" s="118"/>
      <c r="S15" s="119"/>
      <c r="T15" s="120"/>
      <c r="U15" s="120"/>
      <c r="V15" s="120"/>
      <c r="W15" s="120"/>
      <c r="X15" s="120"/>
      <c r="Y15" s="120"/>
      <c r="Z15" s="121"/>
      <c r="AA15" s="1"/>
    </row>
    <row r="16" spans="1:27" s="1" customFormat="1" ht="17.5" x14ac:dyDescent="0.25">
      <c r="A16" s="45">
        <f>S10+1</f>
        <v>45354</v>
      </c>
      <c r="B16" s="46"/>
      <c r="C16" s="47">
        <f>A16+1</f>
        <v>45355</v>
      </c>
      <c r="D16" s="48"/>
      <c r="E16" s="47">
        <f>C16+1</f>
        <v>45356</v>
      </c>
      <c r="F16" s="48"/>
      <c r="G16" s="47">
        <f>E16+1</f>
        <v>45357</v>
      </c>
      <c r="H16" s="48"/>
      <c r="I16" s="47">
        <f>G16+1</f>
        <v>45358</v>
      </c>
      <c r="J16" s="48"/>
      <c r="K16" s="122">
        <f>I16+1</f>
        <v>45359</v>
      </c>
      <c r="L16" s="123"/>
      <c r="M16" s="124"/>
      <c r="N16" s="124"/>
      <c r="O16" s="124"/>
      <c r="P16" s="124"/>
      <c r="Q16" s="124"/>
      <c r="R16" s="125"/>
      <c r="S16" s="136">
        <f>K16+1</f>
        <v>45360</v>
      </c>
      <c r="T16" s="137"/>
      <c r="U16" s="115"/>
      <c r="V16" s="115"/>
      <c r="W16" s="115"/>
      <c r="X16" s="115"/>
      <c r="Y16" s="115"/>
      <c r="Z16" s="116"/>
    </row>
    <row r="17" spans="1:27" s="1" customFormat="1" x14ac:dyDescent="0.25">
      <c r="A17" s="112"/>
      <c r="B17" s="113"/>
      <c r="C17" s="109"/>
      <c r="D17" s="110"/>
      <c r="E17" s="109"/>
      <c r="F17" s="110"/>
      <c r="G17" s="109"/>
      <c r="H17" s="110"/>
      <c r="I17" s="109"/>
      <c r="J17" s="110"/>
      <c r="K17" s="109"/>
      <c r="L17" s="111"/>
      <c r="M17" s="111"/>
      <c r="N17" s="111"/>
      <c r="O17" s="111"/>
      <c r="P17" s="111"/>
      <c r="Q17" s="111"/>
      <c r="R17" s="110"/>
      <c r="S17" s="112"/>
      <c r="T17" s="113"/>
      <c r="U17" s="113"/>
      <c r="V17" s="113"/>
      <c r="W17" s="113"/>
      <c r="X17" s="113"/>
      <c r="Y17" s="113"/>
      <c r="Z17" s="114"/>
    </row>
    <row r="18" spans="1:27" s="1" customFormat="1" ht="14" x14ac:dyDescent="0.25">
      <c r="A18" s="112"/>
      <c r="B18" s="113"/>
      <c r="C18" s="291" t="s">
        <v>66</v>
      </c>
      <c r="D18" s="292"/>
      <c r="E18" s="291" t="s">
        <v>66</v>
      </c>
      <c r="F18" s="292"/>
      <c r="G18" s="291" t="s">
        <v>66</v>
      </c>
      <c r="H18" s="292"/>
      <c r="I18" s="291" t="s">
        <v>66</v>
      </c>
      <c r="J18" s="292"/>
      <c r="K18" s="277" t="s">
        <v>65</v>
      </c>
      <c r="L18" s="293"/>
      <c r="M18" s="293"/>
      <c r="N18" s="293"/>
      <c r="O18" s="293"/>
      <c r="P18" s="293"/>
      <c r="Q18" s="293"/>
      <c r="R18" s="278"/>
      <c r="S18" s="302" t="s">
        <v>65</v>
      </c>
      <c r="T18" s="303"/>
      <c r="U18" s="303"/>
      <c r="V18" s="303"/>
      <c r="W18" s="303"/>
      <c r="X18" s="303"/>
      <c r="Y18" s="303"/>
      <c r="Z18" s="304"/>
    </row>
    <row r="19" spans="1:27" s="1" customFormat="1" ht="14" x14ac:dyDescent="0.25">
      <c r="A19" s="112"/>
      <c r="B19" s="113"/>
      <c r="C19" s="109"/>
      <c r="D19" s="110"/>
      <c r="E19" s="109"/>
      <c r="F19" s="110"/>
      <c r="G19" s="109"/>
      <c r="H19" s="110"/>
      <c r="I19" s="109"/>
      <c r="J19" s="110"/>
      <c r="K19" s="277" t="s">
        <v>63</v>
      </c>
      <c r="L19" s="293"/>
      <c r="M19" s="293"/>
      <c r="N19" s="293"/>
      <c r="O19" s="293"/>
      <c r="P19" s="293"/>
      <c r="Q19" s="293"/>
      <c r="R19" s="278"/>
      <c r="S19" s="302" t="s">
        <v>64</v>
      </c>
      <c r="T19" s="303"/>
      <c r="U19" s="303"/>
      <c r="V19" s="303"/>
      <c r="W19" s="303"/>
      <c r="X19" s="303"/>
      <c r="Y19" s="303"/>
      <c r="Z19" s="304"/>
    </row>
    <row r="20" spans="1:27" s="1" customFormat="1" x14ac:dyDescent="0.25">
      <c r="A20" s="112"/>
      <c r="B20" s="113"/>
      <c r="C20" s="109"/>
      <c r="D20" s="110"/>
      <c r="E20" s="109"/>
      <c r="F20" s="110"/>
      <c r="G20" s="109"/>
      <c r="H20" s="110"/>
      <c r="I20" s="109"/>
      <c r="J20" s="110"/>
      <c r="K20" s="109"/>
      <c r="L20" s="111"/>
      <c r="M20" s="111"/>
      <c r="N20" s="111"/>
      <c r="O20" s="111"/>
      <c r="P20" s="111"/>
      <c r="Q20" s="111"/>
      <c r="R20" s="110"/>
      <c r="S20" s="112"/>
      <c r="T20" s="113"/>
      <c r="U20" s="113"/>
      <c r="V20" s="113"/>
      <c r="W20" s="113"/>
      <c r="X20" s="113"/>
      <c r="Y20" s="113"/>
      <c r="Z20" s="114"/>
    </row>
    <row r="21" spans="1:27" s="2" customFormat="1" ht="13.15" customHeight="1" x14ac:dyDescent="0.25">
      <c r="A21" s="119"/>
      <c r="B21" s="120"/>
      <c r="C21" s="117"/>
      <c r="D21" s="118"/>
      <c r="E21" s="117"/>
      <c r="F21" s="118"/>
      <c r="G21" s="117"/>
      <c r="H21" s="118"/>
      <c r="I21" s="117"/>
      <c r="J21" s="118"/>
      <c r="K21" s="117"/>
      <c r="L21" s="133"/>
      <c r="M21" s="133"/>
      <c r="N21" s="133"/>
      <c r="O21" s="133"/>
      <c r="P21" s="133"/>
      <c r="Q21" s="133"/>
      <c r="R21" s="118"/>
      <c r="S21" s="119"/>
      <c r="T21" s="120"/>
      <c r="U21" s="120"/>
      <c r="V21" s="120"/>
      <c r="W21" s="120"/>
      <c r="X21" s="120"/>
      <c r="Y21" s="120"/>
      <c r="Z21" s="121"/>
      <c r="AA21" s="1"/>
    </row>
    <row r="22" spans="1:27" s="1" customFormat="1" ht="17.5" x14ac:dyDescent="0.25">
      <c r="A22" s="45">
        <f>S16+1</f>
        <v>45361</v>
      </c>
      <c r="B22" s="46"/>
      <c r="C22" s="47">
        <f>A22+1</f>
        <v>45362</v>
      </c>
      <c r="D22" s="48"/>
      <c r="E22" s="47">
        <f>C22+1</f>
        <v>45363</v>
      </c>
      <c r="F22" s="48"/>
      <c r="G22" s="47">
        <f>E22+1</f>
        <v>45364</v>
      </c>
      <c r="H22" s="48"/>
      <c r="I22" s="47">
        <f>G22+1</f>
        <v>45365</v>
      </c>
      <c r="J22" s="48"/>
      <c r="K22" s="122">
        <f>I22+1</f>
        <v>45366</v>
      </c>
      <c r="L22" s="123"/>
      <c r="M22" s="124"/>
      <c r="N22" s="124"/>
      <c r="O22" s="124"/>
      <c r="P22" s="124"/>
      <c r="Q22" s="124"/>
      <c r="R22" s="125"/>
      <c r="S22" s="136">
        <f>K22+1</f>
        <v>45367</v>
      </c>
      <c r="T22" s="137"/>
      <c r="U22" s="115"/>
      <c r="V22" s="115"/>
      <c r="W22" s="115"/>
      <c r="X22" s="115"/>
      <c r="Y22" s="115"/>
      <c r="Z22" s="116"/>
    </row>
    <row r="23" spans="1:27" s="1" customFormat="1" x14ac:dyDescent="0.25">
      <c r="A23" s="112"/>
      <c r="B23" s="113"/>
      <c r="C23" s="109"/>
      <c r="D23" s="110"/>
      <c r="E23" s="109"/>
      <c r="F23" s="110"/>
      <c r="G23" s="109"/>
      <c r="H23" s="110"/>
      <c r="I23" s="109"/>
      <c r="J23" s="110"/>
      <c r="K23" s="109"/>
      <c r="L23" s="111"/>
      <c r="M23" s="111"/>
      <c r="N23" s="111"/>
      <c r="O23" s="111"/>
      <c r="P23" s="111"/>
      <c r="Q23" s="111"/>
      <c r="R23" s="110"/>
      <c r="S23" s="112"/>
      <c r="T23" s="113"/>
      <c r="U23" s="113"/>
      <c r="V23" s="113"/>
      <c r="W23" s="113"/>
      <c r="X23" s="113"/>
      <c r="Y23" s="113"/>
      <c r="Z23" s="114"/>
    </row>
    <row r="24" spans="1:27" s="1" customFormat="1" ht="14" x14ac:dyDescent="0.25">
      <c r="A24" s="112"/>
      <c r="B24" s="113"/>
      <c r="C24" s="277" t="s">
        <v>149</v>
      </c>
      <c r="D24" s="278"/>
      <c r="E24" s="277" t="s">
        <v>149</v>
      </c>
      <c r="F24" s="278"/>
      <c r="G24" s="277" t="s">
        <v>149</v>
      </c>
      <c r="H24" s="278"/>
      <c r="I24" s="277" t="s">
        <v>149</v>
      </c>
      <c r="J24" s="278"/>
      <c r="K24" s="277" t="s">
        <v>151</v>
      </c>
      <c r="L24" s="293"/>
      <c r="M24" s="293"/>
      <c r="N24" s="293"/>
      <c r="O24" s="293"/>
      <c r="P24" s="293"/>
      <c r="Q24" s="293"/>
      <c r="R24" s="278"/>
      <c r="S24" s="112"/>
      <c r="T24" s="113"/>
      <c r="U24" s="113"/>
      <c r="V24" s="113"/>
      <c r="W24" s="113"/>
      <c r="X24" s="113"/>
      <c r="Y24" s="113"/>
      <c r="Z24" s="114"/>
    </row>
    <row r="25" spans="1:27" s="1" customFormat="1" ht="14" x14ac:dyDescent="0.25">
      <c r="A25" s="112"/>
      <c r="B25" s="113"/>
      <c r="C25" s="277" t="s">
        <v>150</v>
      </c>
      <c r="D25" s="278"/>
      <c r="E25" s="277" t="s">
        <v>150</v>
      </c>
      <c r="F25" s="278"/>
      <c r="G25" s="277" t="s">
        <v>150</v>
      </c>
      <c r="H25" s="278"/>
      <c r="I25" s="277" t="s">
        <v>150</v>
      </c>
      <c r="J25" s="278"/>
      <c r="K25" s="277" t="s">
        <v>150</v>
      </c>
      <c r="L25" s="293"/>
      <c r="M25" s="293"/>
      <c r="N25" s="293"/>
      <c r="O25" s="293"/>
      <c r="P25" s="293"/>
      <c r="Q25" s="293"/>
      <c r="R25" s="278"/>
      <c r="S25" s="112"/>
      <c r="T25" s="113"/>
      <c r="U25" s="113"/>
      <c r="V25" s="113"/>
      <c r="W25" s="113"/>
      <c r="X25" s="113"/>
      <c r="Y25" s="113"/>
      <c r="Z25" s="114"/>
    </row>
    <row r="26" spans="1:27" s="1" customFormat="1" x14ac:dyDescent="0.25">
      <c r="A26" s="112"/>
      <c r="B26" s="113"/>
      <c r="C26" s="109"/>
      <c r="D26" s="110"/>
      <c r="E26" s="109"/>
      <c r="F26" s="110"/>
      <c r="G26" s="109"/>
      <c r="H26" s="110"/>
      <c r="I26" s="109"/>
      <c r="J26" s="110"/>
      <c r="K26" s="109"/>
      <c r="L26" s="111"/>
      <c r="M26" s="111"/>
      <c r="N26" s="111"/>
      <c r="O26" s="111"/>
      <c r="P26" s="111"/>
      <c r="Q26" s="111"/>
      <c r="R26" s="110"/>
      <c r="S26" s="112"/>
      <c r="T26" s="113"/>
      <c r="U26" s="113"/>
      <c r="V26" s="113"/>
      <c r="W26" s="113"/>
      <c r="X26" s="113"/>
      <c r="Y26" s="113"/>
      <c r="Z26" s="114"/>
    </row>
    <row r="27" spans="1:27" s="2" customFormat="1" x14ac:dyDescent="0.25">
      <c r="A27" s="119"/>
      <c r="B27" s="120"/>
      <c r="C27" s="117"/>
      <c r="D27" s="118"/>
      <c r="E27" s="117"/>
      <c r="F27" s="118"/>
      <c r="G27" s="117"/>
      <c r="H27" s="118"/>
      <c r="I27" s="117"/>
      <c r="J27" s="118"/>
      <c r="K27" s="117"/>
      <c r="L27" s="133"/>
      <c r="M27" s="133"/>
      <c r="N27" s="133"/>
      <c r="O27" s="133"/>
      <c r="P27" s="133"/>
      <c r="Q27" s="133"/>
      <c r="R27" s="118"/>
      <c r="S27" s="119"/>
      <c r="T27" s="120"/>
      <c r="U27" s="120"/>
      <c r="V27" s="120"/>
      <c r="W27" s="120"/>
      <c r="X27" s="120"/>
      <c r="Y27" s="120"/>
      <c r="Z27" s="121"/>
      <c r="AA27" s="1"/>
    </row>
    <row r="28" spans="1:27" s="1" customFormat="1" ht="17.5" x14ac:dyDescent="0.25">
      <c r="A28" s="45">
        <f>S22+1</f>
        <v>45368</v>
      </c>
      <c r="B28" s="46"/>
      <c r="C28" s="47">
        <f>A28+1</f>
        <v>45369</v>
      </c>
      <c r="D28" s="48"/>
      <c r="E28" s="47">
        <f>C28+1</f>
        <v>45370</v>
      </c>
      <c r="F28" s="48"/>
      <c r="G28" s="47">
        <f>E28+1</f>
        <v>45371</v>
      </c>
      <c r="H28" s="48"/>
      <c r="I28" s="47">
        <f>G28+1</f>
        <v>45372</v>
      </c>
      <c r="J28" s="48"/>
      <c r="K28" s="122">
        <f>I28+1</f>
        <v>45373</v>
      </c>
      <c r="L28" s="123"/>
      <c r="M28" s="124"/>
      <c r="N28" s="124"/>
      <c r="O28" s="124"/>
      <c r="P28" s="124"/>
      <c r="Q28" s="124"/>
      <c r="R28" s="125"/>
      <c r="S28" s="136">
        <f>K28+1</f>
        <v>45374</v>
      </c>
      <c r="T28" s="137"/>
      <c r="U28" s="115"/>
      <c r="V28" s="115"/>
      <c r="W28" s="115"/>
      <c r="X28" s="115"/>
      <c r="Y28" s="115"/>
      <c r="Z28" s="116"/>
    </row>
    <row r="29" spans="1:27" s="1" customFormat="1" x14ac:dyDescent="0.25">
      <c r="A29" s="112"/>
      <c r="B29" s="113"/>
      <c r="C29" s="109"/>
      <c r="D29" s="110"/>
      <c r="E29" s="109"/>
      <c r="F29" s="110"/>
      <c r="G29" s="109"/>
      <c r="H29" s="110"/>
      <c r="I29" s="109"/>
      <c r="J29" s="110"/>
      <c r="K29" s="109"/>
      <c r="L29" s="111"/>
      <c r="M29" s="111"/>
      <c r="N29" s="111"/>
      <c r="O29" s="111"/>
      <c r="P29" s="111"/>
      <c r="Q29" s="111"/>
      <c r="R29" s="110"/>
      <c r="S29" s="112"/>
      <c r="T29" s="113"/>
      <c r="U29" s="113"/>
      <c r="V29" s="113"/>
      <c r="W29" s="113"/>
      <c r="X29" s="113"/>
      <c r="Y29" s="113"/>
      <c r="Z29" s="114"/>
    </row>
    <row r="30" spans="1:27" s="1" customFormat="1" x14ac:dyDescent="0.25">
      <c r="A30" s="112"/>
      <c r="B30" s="113"/>
      <c r="C30" s="109"/>
      <c r="D30" s="110"/>
      <c r="E30" s="109"/>
      <c r="F30" s="110"/>
      <c r="G30" s="109"/>
      <c r="H30" s="110"/>
      <c r="I30" s="109"/>
      <c r="J30" s="110"/>
      <c r="K30" s="109"/>
      <c r="L30" s="111"/>
      <c r="M30" s="111"/>
      <c r="N30" s="111"/>
      <c r="O30" s="111"/>
      <c r="P30" s="111"/>
      <c r="Q30" s="111"/>
      <c r="R30" s="110"/>
      <c r="S30" s="112"/>
      <c r="T30" s="113"/>
      <c r="U30" s="113"/>
      <c r="V30" s="113"/>
      <c r="W30" s="113"/>
      <c r="X30" s="113"/>
      <c r="Y30" s="113"/>
      <c r="Z30" s="114"/>
    </row>
    <row r="31" spans="1:27" s="1" customFormat="1" x14ac:dyDescent="0.25">
      <c r="A31" s="112"/>
      <c r="B31" s="113"/>
      <c r="C31" s="109"/>
      <c r="D31" s="110"/>
      <c r="E31" s="109"/>
      <c r="F31" s="110"/>
      <c r="G31" s="109"/>
      <c r="H31" s="110"/>
      <c r="I31" s="109"/>
      <c r="J31" s="110"/>
      <c r="K31" s="109"/>
      <c r="L31" s="111"/>
      <c r="M31" s="111"/>
      <c r="N31" s="111"/>
      <c r="O31" s="111"/>
      <c r="P31" s="111"/>
      <c r="Q31" s="111"/>
      <c r="R31" s="110"/>
      <c r="S31" s="112"/>
      <c r="T31" s="113"/>
      <c r="U31" s="113"/>
      <c r="V31" s="113"/>
      <c r="W31" s="113"/>
      <c r="X31" s="113"/>
      <c r="Y31" s="113"/>
      <c r="Z31" s="114"/>
    </row>
    <row r="32" spans="1:27" s="1" customFormat="1" x14ac:dyDescent="0.25">
      <c r="A32" s="112"/>
      <c r="B32" s="113"/>
      <c r="C32" s="109"/>
      <c r="D32" s="110"/>
      <c r="E32" s="109"/>
      <c r="F32" s="110"/>
      <c r="G32" s="109"/>
      <c r="H32" s="110"/>
      <c r="I32" s="109"/>
      <c r="J32" s="110"/>
      <c r="K32" s="109"/>
      <c r="L32" s="111"/>
      <c r="M32" s="111"/>
      <c r="N32" s="111"/>
      <c r="O32" s="111"/>
      <c r="P32" s="111"/>
      <c r="Q32" s="111"/>
      <c r="R32" s="110"/>
      <c r="S32" s="112"/>
      <c r="T32" s="113"/>
      <c r="U32" s="113"/>
      <c r="V32" s="113"/>
      <c r="W32" s="113"/>
      <c r="X32" s="113"/>
      <c r="Y32" s="113"/>
      <c r="Z32" s="114"/>
    </row>
    <row r="33" spans="1:27" s="2" customFormat="1" x14ac:dyDescent="0.25">
      <c r="A33" s="119"/>
      <c r="B33" s="120"/>
      <c r="C33" s="117"/>
      <c r="D33" s="118"/>
      <c r="E33" s="117"/>
      <c r="F33" s="118"/>
      <c r="G33" s="117"/>
      <c r="H33" s="118"/>
      <c r="I33" s="117"/>
      <c r="J33" s="118"/>
      <c r="K33" s="117"/>
      <c r="L33" s="133"/>
      <c r="M33" s="133"/>
      <c r="N33" s="133"/>
      <c r="O33" s="133"/>
      <c r="P33" s="133"/>
      <c r="Q33" s="133"/>
      <c r="R33" s="118"/>
      <c r="S33" s="119"/>
      <c r="T33" s="120"/>
      <c r="U33" s="120"/>
      <c r="V33" s="120"/>
      <c r="W33" s="120"/>
      <c r="X33" s="120"/>
      <c r="Y33" s="120"/>
      <c r="Z33" s="121"/>
      <c r="AA33" s="1"/>
    </row>
    <row r="34" spans="1:27" s="1" customFormat="1" ht="17.5" x14ac:dyDescent="0.25">
      <c r="A34" s="45">
        <f>S28+1</f>
        <v>45375</v>
      </c>
      <c r="B34" s="46"/>
      <c r="C34" s="47">
        <f>A34+1</f>
        <v>45376</v>
      </c>
      <c r="D34" s="48"/>
      <c r="E34" s="47">
        <f>C34+1</f>
        <v>45377</v>
      </c>
      <c r="F34" s="48"/>
      <c r="G34" s="47">
        <f>E34+1</f>
        <v>45378</v>
      </c>
      <c r="H34" s="48"/>
      <c r="I34" s="47">
        <f>G34+1</f>
        <v>45379</v>
      </c>
      <c r="J34" s="48"/>
      <c r="K34" s="122">
        <f>I34+1</f>
        <v>45380</v>
      </c>
      <c r="L34" s="123"/>
      <c r="M34" s="124"/>
      <c r="N34" s="124"/>
      <c r="O34" s="124"/>
      <c r="P34" s="124"/>
      <c r="Q34" s="124"/>
      <c r="R34" s="125"/>
      <c r="S34" s="136">
        <f>K34+1</f>
        <v>45381</v>
      </c>
      <c r="T34" s="137"/>
      <c r="U34" s="115"/>
      <c r="V34" s="115"/>
      <c r="W34" s="115"/>
      <c r="X34" s="115"/>
      <c r="Y34" s="115"/>
      <c r="Z34" s="116"/>
    </row>
    <row r="35" spans="1:27" s="1" customFormat="1" x14ac:dyDescent="0.25">
      <c r="A35" s="112"/>
      <c r="B35" s="113"/>
      <c r="C35" s="109"/>
      <c r="D35" s="110"/>
      <c r="E35" s="109"/>
      <c r="F35" s="110"/>
      <c r="G35" s="109"/>
      <c r="H35" s="110"/>
      <c r="I35" s="109"/>
      <c r="J35" s="110"/>
      <c r="K35" s="109"/>
      <c r="L35" s="111"/>
      <c r="M35" s="111"/>
      <c r="N35" s="111"/>
      <c r="O35" s="111"/>
      <c r="P35" s="111"/>
      <c r="Q35" s="111"/>
      <c r="R35" s="110"/>
      <c r="S35" s="112"/>
      <c r="T35" s="113"/>
      <c r="U35" s="113"/>
      <c r="V35" s="113"/>
      <c r="W35" s="113"/>
      <c r="X35" s="113"/>
      <c r="Y35" s="113"/>
      <c r="Z35" s="114"/>
    </row>
    <row r="36" spans="1:27" s="1" customFormat="1" x14ac:dyDescent="0.25">
      <c r="A36" s="112"/>
      <c r="B36" s="113"/>
      <c r="C36" s="109"/>
      <c r="D36" s="110"/>
      <c r="E36" s="109"/>
      <c r="F36" s="110"/>
      <c r="G36" s="109"/>
      <c r="H36" s="110"/>
      <c r="I36" s="109"/>
      <c r="J36" s="110"/>
      <c r="K36" s="109"/>
      <c r="L36" s="111"/>
      <c r="M36" s="111"/>
      <c r="N36" s="111"/>
      <c r="O36" s="111"/>
      <c r="P36" s="111"/>
      <c r="Q36" s="111"/>
      <c r="R36" s="110"/>
      <c r="S36" s="112"/>
      <c r="T36" s="113"/>
      <c r="U36" s="113"/>
      <c r="V36" s="113"/>
      <c r="W36" s="113"/>
      <c r="X36" s="113"/>
      <c r="Y36" s="113"/>
      <c r="Z36" s="114"/>
    </row>
    <row r="37" spans="1:27" s="1" customFormat="1" x14ac:dyDescent="0.25">
      <c r="A37" s="112"/>
      <c r="B37" s="113"/>
      <c r="C37" s="109"/>
      <c r="D37" s="110"/>
      <c r="E37" s="109"/>
      <c r="F37" s="110"/>
      <c r="G37" s="109"/>
      <c r="H37" s="110"/>
      <c r="I37" s="109"/>
      <c r="J37" s="110"/>
      <c r="K37" s="109"/>
      <c r="L37" s="111"/>
      <c r="M37" s="111"/>
      <c r="N37" s="111"/>
      <c r="O37" s="111"/>
      <c r="P37" s="111"/>
      <c r="Q37" s="111"/>
      <c r="R37" s="110"/>
      <c r="S37" s="112"/>
      <c r="T37" s="113"/>
      <c r="U37" s="113"/>
      <c r="V37" s="113"/>
      <c r="W37" s="113"/>
      <c r="X37" s="113"/>
      <c r="Y37" s="113"/>
      <c r="Z37" s="114"/>
    </row>
    <row r="38" spans="1:27" s="1" customFormat="1" x14ac:dyDescent="0.25">
      <c r="A38" s="112"/>
      <c r="B38" s="113"/>
      <c r="C38" s="109"/>
      <c r="D38" s="110"/>
      <c r="E38" s="109"/>
      <c r="F38" s="110"/>
      <c r="G38" s="109"/>
      <c r="H38" s="110"/>
      <c r="I38" s="109"/>
      <c r="J38" s="110"/>
      <c r="K38" s="109"/>
      <c r="L38" s="111"/>
      <c r="M38" s="111"/>
      <c r="N38" s="111"/>
      <c r="O38" s="111"/>
      <c r="P38" s="111"/>
      <c r="Q38" s="111"/>
      <c r="R38" s="110"/>
      <c r="S38" s="112"/>
      <c r="T38" s="113"/>
      <c r="U38" s="113"/>
      <c r="V38" s="113"/>
      <c r="W38" s="113"/>
      <c r="X38" s="113"/>
      <c r="Y38" s="113"/>
      <c r="Z38" s="114"/>
    </row>
    <row r="39" spans="1:27" s="2" customFormat="1" x14ac:dyDescent="0.25">
      <c r="A39" s="119"/>
      <c r="B39" s="120"/>
      <c r="C39" s="117"/>
      <c r="D39" s="118"/>
      <c r="E39" s="117"/>
      <c r="F39" s="118"/>
      <c r="G39" s="117"/>
      <c r="H39" s="118"/>
      <c r="I39" s="117"/>
      <c r="J39" s="118"/>
      <c r="K39" s="117"/>
      <c r="L39" s="133"/>
      <c r="M39" s="133"/>
      <c r="N39" s="133"/>
      <c r="O39" s="133"/>
      <c r="P39" s="133"/>
      <c r="Q39" s="133"/>
      <c r="R39" s="118"/>
      <c r="S39" s="119"/>
      <c r="T39" s="120"/>
      <c r="U39" s="120"/>
      <c r="V39" s="120"/>
      <c r="W39" s="120"/>
      <c r="X39" s="120"/>
      <c r="Y39" s="120"/>
      <c r="Z39" s="121"/>
      <c r="AA39" s="1"/>
    </row>
    <row r="40" spans="1:27" ht="17.5" x14ac:dyDescent="0.25">
      <c r="A40" s="45">
        <f>S34+1</f>
        <v>45382</v>
      </c>
      <c r="B40" s="46"/>
      <c r="C40" s="47">
        <f>A40+1</f>
        <v>45383</v>
      </c>
      <c r="D40" s="48"/>
      <c r="E40" s="51" t="s">
        <v>0</v>
      </c>
      <c r="F40" s="52"/>
      <c r="G40" s="52"/>
      <c r="H40" s="52"/>
      <c r="I40" s="52"/>
      <c r="J40" s="52"/>
      <c r="K40" s="52"/>
      <c r="L40" s="52"/>
      <c r="M40" s="52"/>
      <c r="N40" s="52"/>
      <c r="O40" s="52"/>
      <c r="P40" s="52"/>
      <c r="Q40" s="52"/>
      <c r="R40" s="52"/>
      <c r="S40" s="52"/>
      <c r="T40" s="52"/>
      <c r="U40" s="52"/>
      <c r="V40" s="52"/>
      <c r="W40" s="52"/>
      <c r="X40" s="52"/>
      <c r="Y40" s="52"/>
      <c r="Z40" s="53"/>
    </row>
    <row r="41" spans="1:27" x14ac:dyDescent="0.25">
      <c r="A41" s="151"/>
      <c r="B41" s="152"/>
      <c r="C41" s="153"/>
      <c r="D41" s="154"/>
      <c r="E41" s="18"/>
      <c r="F41" s="6"/>
      <c r="G41" s="6"/>
      <c r="H41" s="6"/>
      <c r="I41" s="6"/>
      <c r="J41" s="6"/>
      <c r="K41" s="6"/>
      <c r="L41" s="6"/>
      <c r="M41" s="6"/>
      <c r="N41" s="6"/>
      <c r="O41" s="6"/>
      <c r="P41" s="6"/>
      <c r="Q41" s="6"/>
      <c r="R41" s="6"/>
      <c r="S41" s="6"/>
      <c r="T41" s="6"/>
      <c r="U41" s="6"/>
      <c r="V41" s="6"/>
      <c r="W41" s="6"/>
      <c r="X41" s="6"/>
      <c r="Y41" s="6"/>
      <c r="Z41" s="8"/>
    </row>
    <row r="42" spans="1:27" x14ac:dyDescent="0.25">
      <c r="A42" s="151"/>
      <c r="B42" s="152"/>
      <c r="C42" s="153"/>
      <c r="D42" s="154"/>
      <c r="E42" s="18"/>
      <c r="F42" s="6"/>
      <c r="G42" s="6"/>
      <c r="H42" s="6"/>
      <c r="I42" s="6"/>
      <c r="J42" s="6"/>
      <c r="K42" s="6"/>
      <c r="L42" s="6"/>
      <c r="M42" s="6"/>
      <c r="N42" s="6"/>
      <c r="O42" s="6"/>
      <c r="P42" s="6"/>
      <c r="Q42" s="6"/>
      <c r="R42" s="6"/>
      <c r="S42" s="6"/>
      <c r="T42" s="6"/>
      <c r="U42" s="6"/>
      <c r="V42" s="6"/>
      <c r="W42" s="6"/>
      <c r="X42" s="6"/>
      <c r="Y42" s="6"/>
      <c r="Z42" s="7"/>
    </row>
    <row r="43" spans="1:27" x14ac:dyDescent="0.25">
      <c r="A43" s="151"/>
      <c r="B43" s="152"/>
      <c r="C43" s="153"/>
      <c r="D43" s="154"/>
      <c r="E43" s="18"/>
      <c r="F43" s="6"/>
      <c r="G43" s="6"/>
      <c r="H43" s="6"/>
      <c r="I43" s="6"/>
      <c r="J43" s="6"/>
      <c r="K43" s="6"/>
      <c r="L43" s="6"/>
      <c r="M43" s="6"/>
      <c r="N43" s="6"/>
      <c r="O43" s="6"/>
      <c r="P43" s="6"/>
      <c r="Q43" s="6"/>
      <c r="R43" s="6"/>
      <c r="S43" s="6"/>
      <c r="T43" s="6"/>
      <c r="U43" s="6"/>
      <c r="V43" s="6"/>
      <c r="W43" s="6"/>
      <c r="X43" s="6"/>
      <c r="Y43" s="6"/>
      <c r="Z43" s="7"/>
    </row>
    <row r="44" spans="1:27" x14ac:dyDescent="0.25">
      <c r="A44" s="151"/>
      <c r="B44" s="152"/>
      <c r="C44" s="153"/>
      <c r="D44" s="154"/>
      <c r="E44" s="18"/>
      <c r="F44" s="6"/>
      <c r="G44" s="6"/>
      <c r="H44" s="6"/>
      <c r="I44" s="6"/>
      <c r="J44" s="6"/>
      <c r="K44" s="128" t="s">
        <v>5</v>
      </c>
      <c r="L44" s="128"/>
      <c r="M44" s="128"/>
      <c r="N44" s="128"/>
      <c r="O44" s="128"/>
      <c r="P44" s="128"/>
      <c r="Q44" s="128"/>
      <c r="R44" s="128"/>
      <c r="S44" s="128"/>
      <c r="T44" s="128"/>
      <c r="U44" s="128"/>
      <c r="V44" s="128"/>
      <c r="W44" s="128"/>
      <c r="X44" s="128"/>
      <c r="Y44" s="128"/>
      <c r="Z44" s="129"/>
    </row>
    <row r="45" spans="1:27" s="1" customFormat="1" x14ac:dyDescent="0.25">
      <c r="A45" s="155"/>
      <c r="B45" s="156"/>
      <c r="C45" s="160"/>
      <c r="D45" s="161"/>
      <c r="E45" s="19"/>
      <c r="F45" s="20"/>
      <c r="G45" s="20"/>
      <c r="H45" s="20"/>
      <c r="I45" s="20"/>
      <c r="J45" s="20"/>
      <c r="K45" s="126" t="s">
        <v>4</v>
      </c>
      <c r="L45" s="126"/>
      <c r="M45" s="126"/>
      <c r="N45" s="126"/>
      <c r="O45" s="126"/>
      <c r="P45" s="126"/>
      <c r="Q45" s="126"/>
      <c r="R45" s="126"/>
      <c r="S45" s="126"/>
      <c r="T45" s="126"/>
      <c r="U45" s="126"/>
      <c r="V45" s="126"/>
      <c r="W45" s="126"/>
      <c r="X45" s="126"/>
      <c r="Y45" s="126"/>
      <c r="Z45" s="12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500-000000000000}"/>
    <hyperlink ref="K44" r:id="rId2" xr:uid="{00000000-0004-0000-0500-000001000000}"/>
    <hyperlink ref="K45" r:id="rId3" xr:uid="{00000000-0004-0000-0500-000002000000}"/>
  </hyperlinks>
  <printOptions horizontalCentered="1"/>
  <pageMargins left="0.5" right="0.5" top="0.25" bottom="0.25" header="0.25" footer="0.25"/>
  <pageSetup scale="98"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796875" defaultRowHeight="13" x14ac:dyDescent="0.3"/>
  <cols>
    <col min="1" max="1" width="2.81640625" style="10" customWidth="1"/>
    <col min="2" max="2" width="87.1796875" style="31" customWidth="1"/>
    <col min="3" max="3" width="9.1796875" style="10" customWidth="1"/>
    <col min="4" max="16384" width="9.1796875" style="10"/>
  </cols>
  <sheetData>
    <row r="1" spans="2:4" ht="46.5" customHeight="1" x14ac:dyDescent="0.3">
      <c r="D1" s="32"/>
    </row>
    <row r="2" spans="2:4" s="35" customFormat="1" ht="15.5" x14ac:dyDescent="0.25">
      <c r="B2" s="33" t="s">
        <v>18</v>
      </c>
      <c r="C2" s="33"/>
      <c r="D2" s="34"/>
    </row>
    <row r="3" spans="2:4" s="34" customFormat="1" ht="13.5" customHeight="1" x14ac:dyDescent="0.25">
      <c r="B3" s="36" t="s">
        <v>4</v>
      </c>
      <c r="C3" s="36"/>
    </row>
    <row r="5" spans="2:4" s="38" customFormat="1" ht="26" x14ac:dyDescent="0.6">
      <c r="B5" s="37" t="s">
        <v>15</v>
      </c>
    </row>
    <row r="6" spans="2:4" ht="72.5" x14ac:dyDescent="0.3">
      <c r="B6" s="39" t="s">
        <v>21</v>
      </c>
    </row>
    <row r="7" spans="2:4" ht="14.5" x14ac:dyDescent="0.3">
      <c r="B7" s="40"/>
    </row>
    <row r="8" spans="2:4" s="38" customFormat="1" ht="26" x14ac:dyDescent="0.6">
      <c r="B8" s="37" t="s">
        <v>19</v>
      </c>
    </row>
    <row r="9" spans="2:4" ht="14.5" x14ac:dyDescent="0.3">
      <c r="B9" s="39" t="s">
        <v>20</v>
      </c>
    </row>
    <row r="10" spans="2:4" ht="14" x14ac:dyDescent="0.3">
      <c r="B10" s="41" t="s">
        <v>19</v>
      </c>
    </row>
    <row r="11" spans="2:4" ht="14.5" x14ac:dyDescent="0.3">
      <c r="B11" s="40"/>
    </row>
    <row r="12" spans="2:4" s="38" customFormat="1" ht="26" x14ac:dyDescent="0.6">
      <c r="B12" s="37" t="s">
        <v>6</v>
      </c>
    </row>
    <row r="13" spans="2:4" ht="58" x14ac:dyDescent="0.3">
      <c r="B13" s="39" t="s">
        <v>16</v>
      </c>
    </row>
    <row r="14" spans="2:4" ht="14.5" x14ac:dyDescent="0.3">
      <c r="B14" s="40"/>
    </row>
    <row r="15" spans="2:4" ht="72.5" x14ac:dyDescent="0.3">
      <c r="B15" s="39"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Oct 22</vt:lpstr>
      <vt:lpstr>Nov 22</vt:lpstr>
      <vt:lpstr>Dec 22</vt:lpstr>
      <vt:lpstr>Jan 23</vt:lpstr>
      <vt:lpstr>Feb 23</vt:lpstr>
      <vt:lpstr>Mar 23</vt:lpstr>
      <vt:lpstr>About</vt:lpstr>
      <vt:lpstr>'Dec 22'!Print_Area</vt:lpstr>
      <vt:lpstr>'Feb 23'!Print_Area</vt:lpstr>
      <vt:lpstr>'Jan 23'!Print_Area</vt:lpstr>
      <vt:lpstr>'Mar 23'!Print_Area</vt:lpstr>
      <vt:lpstr>'Nov 22'!Print_Area</vt:lpstr>
      <vt:lpstr>'Oct 22'!Print_Area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2023-09-21T19:53:02Z</dcterms:modified>
</cp:coreProperties>
</file>